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328"/>
  <workbookPr defaultThemeVersion="166925"/>
  <mc:AlternateContent xmlns:mc="http://schemas.openxmlformats.org/markup-compatibility/2006">
    <mc:Choice Requires="x15">
      <x15ac:absPath xmlns:x15ac="http://schemas.microsoft.com/office/spreadsheetml/2010/11/ac" url="https://uflorida-my.sharepoint.com/personal/andreacontrerasf_ufl_edu/Documents/Documents/ALP Materials/"/>
    </mc:Choice>
  </mc:AlternateContent>
  <xr:revisionPtr revIDLastSave="0" documentId="8_{C1F4DF67-592D-4FEC-AA42-CBD335518C45}" xr6:coauthVersionLast="47" xr6:coauthVersionMax="47" xr10:uidLastSave="{00000000-0000-0000-0000-000000000000}"/>
  <bookViews>
    <workbookView xWindow="-90" yWindow="-90" windowWidth="17460" windowHeight="10260" activeTab="1" xr2:uid="{00000000-000D-0000-FFFF-FFFF00000000}"/>
  </bookViews>
  <sheets>
    <sheet name="FinalCondensed" sheetId="11" r:id="rId1"/>
    <sheet name="Literature_Review_ALP" sheetId="13" r:id="rId2"/>
    <sheet name="Final Sensor Data" sheetId="12" r:id="rId3"/>
    <sheet name="Final2" sheetId="7" r:id="rId4"/>
    <sheet name="Final" sheetId="5" r:id="rId5"/>
    <sheet name="Allocation" sheetId="6" r:id="rId6"/>
    <sheet name="Andrea" sheetId="1" r:id="rId7"/>
    <sheet name="Sanjeev" sheetId="3" r:id="rId8"/>
    <sheet name="Sanjeev 2" sheetId="9" r:id="rId9"/>
    <sheet name="Yusun" sheetId="4" r:id="rId10"/>
    <sheet name="Yusun2" sheetId="8" r:id="rId11"/>
  </sheets>
  <definedNames>
    <definedName name="_xlnm._FilterDatabase" localSheetId="2" hidden="1">'Final Sensor Data'!$A$1:$H$31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3" i="13" l="1"/>
  <c r="S4" i="13"/>
  <c r="S5" i="13"/>
  <c r="S6" i="13"/>
  <c r="S7" i="13"/>
  <c r="S8" i="13"/>
  <c r="S9" i="13"/>
  <c r="S10" i="13"/>
  <c r="S11" i="13"/>
  <c r="S12" i="13"/>
  <c r="S13" i="13"/>
  <c r="S14" i="13"/>
  <c r="S15" i="13"/>
  <c r="S16" i="13"/>
  <c r="S17" i="13"/>
  <c r="S18" i="13"/>
  <c r="S19" i="13"/>
  <c r="S20" i="13"/>
  <c r="S21" i="13"/>
  <c r="S22" i="13"/>
  <c r="S23" i="13"/>
  <c r="S24" i="13"/>
  <c r="S25" i="13"/>
  <c r="S26" i="13"/>
  <c r="S27" i="13"/>
  <c r="S28" i="13"/>
  <c r="S29" i="13"/>
  <c r="S30" i="13"/>
  <c r="S31" i="13"/>
  <c r="S32" i="13"/>
  <c r="S2" i="13"/>
  <c r="R3" i="13"/>
  <c r="R4" i="13"/>
  <c r="R5" i="13"/>
  <c r="R6" i="13"/>
  <c r="R7" i="13"/>
  <c r="R8" i="13"/>
  <c r="R9" i="13"/>
  <c r="R10" i="13"/>
  <c r="R11" i="13"/>
  <c r="R12" i="13"/>
  <c r="R13" i="13"/>
  <c r="R14" i="13"/>
  <c r="R15" i="13"/>
  <c r="R16" i="13"/>
  <c r="R17" i="13"/>
  <c r="R18" i="13"/>
  <c r="R19" i="13"/>
  <c r="R20" i="13"/>
  <c r="R21" i="13"/>
  <c r="R22" i="13"/>
  <c r="R23" i="13"/>
  <c r="R24" i="13"/>
  <c r="R25" i="13"/>
  <c r="R26" i="13"/>
  <c r="R27" i="13"/>
  <c r="R28" i="13"/>
  <c r="R29" i="13"/>
  <c r="R30" i="13"/>
  <c r="R31" i="13"/>
  <c r="R32" i="13"/>
  <c r="R2" i="13"/>
  <c r="Q16" i="13"/>
  <c r="Q17" i="13"/>
  <c r="Q18" i="13"/>
  <c r="Q19" i="13"/>
  <c r="Q20" i="13"/>
  <c r="Q21" i="13"/>
  <c r="Q22" i="13"/>
  <c r="Q23" i="13"/>
  <c r="Q24" i="13"/>
  <c r="Q25" i="13"/>
  <c r="Q26" i="13"/>
  <c r="Q27" i="13"/>
  <c r="Q28" i="13"/>
  <c r="Q29" i="13"/>
  <c r="Q30" i="13"/>
  <c r="Q31" i="13"/>
  <c r="Q32" i="13"/>
  <c r="Q8" i="13"/>
  <c r="Q9" i="13"/>
  <c r="Q10" i="13"/>
  <c r="Q11" i="13"/>
  <c r="Q12" i="13"/>
  <c r="Q13" i="13"/>
  <c r="Q14" i="13"/>
  <c r="Q15" i="13"/>
  <c r="Q3" i="13"/>
  <c r="Q4" i="13"/>
  <c r="Q5" i="13"/>
  <c r="Q6" i="13"/>
  <c r="Q7" i="13"/>
  <c r="Q2" i="13"/>
  <c r="P3" i="13"/>
  <c r="P4" i="13"/>
  <c r="P5" i="13"/>
  <c r="P6" i="13"/>
  <c r="P7" i="13"/>
  <c r="P8" i="13"/>
  <c r="P9" i="13"/>
  <c r="P10" i="13"/>
  <c r="P11" i="13"/>
  <c r="P12" i="13"/>
  <c r="P13" i="13"/>
  <c r="P14" i="13"/>
  <c r="P15" i="13"/>
  <c r="P16" i="13"/>
  <c r="P17" i="13"/>
  <c r="P18" i="13"/>
  <c r="P19" i="13"/>
  <c r="P20" i="13"/>
  <c r="P21" i="13"/>
  <c r="P22" i="13"/>
  <c r="P23" i="13"/>
  <c r="P24" i="13"/>
  <c r="P25" i="13"/>
  <c r="P26" i="13"/>
  <c r="P27" i="13"/>
  <c r="P28" i="13"/>
  <c r="P29" i="13"/>
  <c r="P30" i="13"/>
  <c r="P31" i="13"/>
  <c r="P32" i="13"/>
  <c r="O3" i="13"/>
  <c r="O4" i="13"/>
  <c r="O5" i="13"/>
  <c r="O6" i="13"/>
  <c r="O7" i="13"/>
  <c r="O8" i="13"/>
  <c r="O9" i="13"/>
  <c r="O10" i="13"/>
  <c r="O11" i="13"/>
  <c r="O12" i="13"/>
  <c r="O13" i="13"/>
  <c r="O14" i="13"/>
  <c r="O15" i="13"/>
  <c r="O16" i="13"/>
  <c r="O17" i="13"/>
  <c r="O18" i="13"/>
  <c r="O19" i="13"/>
  <c r="O20" i="13"/>
  <c r="O21" i="13"/>
  <c r="O22" i="13"/>
  <c r="O23" i="13"/>
  <c r="O24" i="13"/>
  <c r="O25" i="13"/>
  <c r="O26" i="13"/>
  <c r="O27" i="13"/>
  <c r="O28" i="13"/>
  <c r="O29" i="13"/>
  <c r="O30" i="13"/>
  <c r="O31" i="13"/>
  <c r="O32" i="13"/>
  <c r="N3" i="13"/>
  <c r="N4" i="13"/>
  <c r="N5" i="13"/>
  <c r="N6" i="13"/>
  <c r="N7" i="13"/>
  <c r="N8" i="13"/>
  <c r="N9" i="13"/>
  <c r="N10" i="13"/>
  <c r="N11" i="13"/>
  <c r="N12" i="13"/>
  <c r="N13" i="13"/>
  <c r="N14" i="13"/>
  <c r="N15" i="13"/>
  <c r="N16" i="13"/>
  <c r="N17" i="13"/>
  <c r="N18" i="13"/>
  <c r="N19" i="13"/>
  <c r="N20" i="13"/>
  <c r="N21" i="13"/>
  <c r="N22" i="13"/>
  <c r="N23" i="13"/>
  <c r="N24" i="13"/>
  <c r="N25" i="13"/>
  <c r="N26" i="13"/>
  <c r="N27" i="13"/>
  <c r="N28" i="13"/>
  <c r="N29" i="13"/>
  <c r="N30" i="13"/>
  <c r="N31" i="13"/>
  <c r="N32" i="13"/>
  <c r="M3" i="13"/>
  <c r="M4" i="13"/>
  <c r="M5" i="13"/>
  <c r="M6" i="13"/>
  <c r="M7" i="13"/>
  <c r="M8" i="13"/>
  <c r="M9" i="13"/>
  <c r="M10" i="13"/>
  <c r="M11" i="13"/>
  <c r="M12" i="13"/>
  <c r="M13" i="13"/>
  <c r="M14" i="13"/>
  <c r="M15" i="13"/>
  <c r="M16" i="13"/>
  <c r="M17" i="13"/>
  <c r="M18" i="13"/>
  <c r="M19" i="13"/>
  <c r="M20" i="13"/>
  <c r="M21" i="13"/>
  <c r="M22" i="13"/>
  <c r="M23" i="13"/>
  <c r="M24" i="13"/>
  <c r="M25" i="13"/>
  <c r="M26" i="13"/>
  <c r="M27" i="13"/>
  <c r="M28" i="13"/>
  <c r="M29" i="13"/>
  <c r="M30" i="13"/>
  <c r="M31" i="13"/>
  <c r="M32" i="13"/>
  <c r="L25" i="13"/>
  <c r="L26" i="13"/>
  <c r="L27" i="13"/>
  <c r="L28" i="13"/>
  <c r="L29" i="13"/>
  <c r="L30" i="13"/>
  <c r="L31" i="13"/>
  <c r="L32" i="13"/>
  <c r="L15" i="13"/>
  <c r="L16" i="13"/>
  <c r="L17" i="13"/>
  <c r="L18" i="13"/>
  <c r="L19" i="13"/>
  <c r="L20" i="13"/>
  <c r="L21" i="13"/>
  <c r="L22" i="13"/>
  <c r="L23" i="13"/>
  <c r="L24" i="13"/>
  <c r="L3" i="13"/>
  <c r="L4" i="13"/>
  <c r="L5" i="13"/>
  <c r="L6" i="13"/>
  <c r="L7" i="13"/>
  <c r="L8" i="13"/>
  <c r="L9" i="13"/>
  <c r="L10" i="13"/>
  <c r="L11" i="13"/>
  <c r="L12" i="13"/>
  <c r="L13" i="13"/>
  <c r="L14" i="13"/>
  <c r="P2" i="13"/>
  <c r="O2" i="13"/>
  <c r="N2" i="13"/>
  <c r="M2" i="13"/>
  <c r="L2" i="13"/>
  <c r="K2" i="13"/>
  <c r="K7" i="13"/>
  <c r="K8" i="13"/>
  <c r="K9" i="13"/>
  <c r="K10" i="13"/>
  <c r="K11" i="13"/>
  <c r="K12" i="13"/>
  <c r="K13" i="13"/>
  <c r="K14" i="13"/>
  <c r="K15" i="13"/>
  <c r="K16" i="13"/>
  <c r="K17" i="13"/>
  <c r="K18" i="13"/>
  <c r="K19" i="13"/>
  <c r="K20" i="13"/>
  <c r="K21" i="13"/>
  <c r="K22" i="13"/>
  <c r="K23" i="13"/>
  <c r="K24" i="13"/>
  <c r="K25" i="13"/>
  <c r="K26" i="13"/>
  <c r="K27" i="13"/>
  <c r="K28" i="13"/>
  <c r="K29" i="13"/>
  <c r="K30" i="13"/>
  <c r="K31" i="13"/>
  <c r="K32" i="13"/>
  <c r="K6" i="13"/>
  <c r="K5" i="13"/>
  <c r="K3" i="13"/>
  <c r="K4" i="13"/>
  <c r="J3" i="13"/>
  <c r="J4" i="13"/>
  <c r="J5" i="13"/>
  <c r="J6" i="13"/>
  <c r="J7" i="13"/>
  <c r="J8" i="13"/>
  <c r="J9" i="13"/>
  <c r="J10" i="13"/>
  <c r="J11" i="13"/>
  <c r="J12" i="13"/>
  <c r="J13" i="13"/>
  <c r="J14" i="13"/>
  <c r="J15" i="13"/>
  <c r="J16" i="13"/>
  <c r="J17" i="13"/>
  <c r="J18" i="13"/>
  <c r="J19" i="13"/>
  <c r="J20" i="13"/>
  <c r="J21" i="13"/>
  <c r="J22" i="13"/>
  <c r="J23" i="13"/>
  <c r="J24" i="13"/>
  <c r="J25" i="13"/>
  <c r="J26" i="13"/>
  <c r="J27" i="13"/>
  <c r="J28" i="13"/>
  <c r="J29" i="13"/>
  <c r="J30" i="13"/>
  <c r="J31" i="13"/>
  <c r="J32" i="13"/>
  <c r="J2" i="13"/>
  <c r="I3" i="13"/>
  <c r="I4" i="13"/>
  <c r="I5" i="13"/>
  <c r="I6" i="13"/>
  <c r="I7" i="13"/>
  <c r="I8" i="13"/>
  <c r="I9" i="13"/>
  <c r="I10" i="13"/>
  <c r="I11" i="13"/>
  <c r="I12" i="13"/>
  <c r="I13" i="13"/>
  <c r="I14" i="13"/>
  <c r="I15" i="13"/>
  <c r="I16" i="13"/>
  <c r="I17" i="13"/>
  <c r="I18" i="13"/>
  <c r="I19" i="13"/>
  <c r="I20" i="13"/>
  <c r="I21" i="13"/>
  <c r="I22" i="13"/>
  <c r="I23" i="13"/>
  <c r="I24" i="13"/>
  <c r="I25" i="13"/>
  <c r="I26" i="13"/>
  <c r="I27" i="13"/>
  <c r="I28" i="13"/>
  <c r="I29" i="13"/>
  <c r="I30" i="13"/>
  <c r="I31" i="13"/>
  <c r="I32" i="13"/>
  <c r="I2" i="13"/>
  <c r="H4" i="13"/>
  <c r="H5" i="13"/>
  <c r="H6" i="13"/>
  <c r="H7" i="13"/>
  <c r="H8" i="13"/>
  <c r="H9" i="13"/>
  <c r="H10" i="13"/>
  <c r="H11" i="13"/>
  <c r="H12" i="13"/>
  <c r="H13" i="13"/>
  <c r="H14" i="13"/>
  <c r="H15" i="13"/>
  <c r="H16" i="13"/>
  <c r="H17" i="13"/>
  <c r="H18" i="13"/>
  <c r="H19" i="13"/>
  <c r="H20" i="13"/>
  <c r="H21" i="13"/>
  <c r="H22" i="13"/>
  <c r="H23" i="13"/>
  <c r="H24" i="13"/>
  <c r="H25" i="13"/>
  <c r="H26" i="13"/>
  <c r="H27" i="13"/>
  <c r="H28" i="13"/>
  <c r="H29" i="13"/>
  <c r="H30" i="13"/>
  <c r="H31" i="13"/>
  <c r="H32" i="13"/>
  <c r="H3" i="13"/>
  <c r="H2" i="13"/>
  <c r="G3" i="13"/>
  <c r="G4" i="13"/>
  <c r="G5" i="13"/>
  <c r="G6" i="13"/>
  <c r="G7" i="13"/>
  <c r="G8" i="13"/>
  <c r="G9" i="13"/>
  <c r="G10" i="13"/>
  <c r="G11" i="13"/>
  <c r="G12" i="13"/>
  <c r="G13" i="13"/>
  <c r="G14" i="13"/>
  <c r="G15" i="13"/>
  <c r="G16" i="13"/>
  <c r="G17" i="13"/>
  <c r="G18" i="13"/>
  <c r="G19" i="13"/>
  <c r="G20" i="13"/>
  <c r="G21" i="13"/>
  <c r="G22" i="13"/>
  <c r="G23" i="13"/>
  <c r="G24" i="13"/>
  <c r="G25" i="13"/>
  <c r="G26" i="13"/>
  <c r="G27" i="13"/>
  <c r="G28" i="13"/>
  <c r="G29" i="13"/>
  <c r="G30" i="13"/>
  <c r="G31" i="13"/>
  <c r="G32" i="13"/>
  <c r="G2" i="13"/>
  <c r="F2" i="13"/>
  <c r="F3" i="13"/>
  <c r="F4" i="13"/>
  <c r="F5" i="13"/>
  <c r="F6" i="13"/>
  <c r="F7" i="13"/>
  <c r="F8" i="13"/>
  <c r="F9" i="13"/>
  <c r="F10" i="13"/>
  <c r="F11" i="13"/>
  <c r="F12" i="13"/>
  <c r="F13" i="13"/>
  <c r="F14" i="13"/>
  <c r="F15" i="13"/>
  <c r="F16" i="13"/>
  <c r="F17" i="13"/>
  <c r="F18" i="13"/>
  <c r="F19" i="13"/>
  <c r="F20" i="13"/>
  <c r="F21" i="13"/>
  <c r="F22" i="13"/>
  <c r="F23" i="13"/>
  <c r="F24" i="13"/>
  <c r="F25" i="13"/>
  <c r="F26" i="13"/>
  <c r="F27" i="13"/>
  <c r="F28" i="13"/>
  <c r="F29" i="13"/>
  <c r="F30" i="13"/>
  <c r="F31" i="13"/>
  <c r="F32" i="13"/>
  <c r="E3" i="13"/>
  <c r="E2" i="13"/>
  <c r="E11" i="13"/>
  <c r="E12" i="13"/>
  <c r="E13" i="13"/>
  <c r="E14" i="13"/>
  <c r="E15" i="13"/>
  <c r="E16" i="13"/>
  <c r="E17" i="13"/>
  <c r="E18" i="13"/>
  <c r="E19" i="13"/>
  <c r="E20" i="13"/>
  <c r="E21" i="13"/>
  <c r="E22" i="13"/>
  <c r="E23" i="13"/>
  <c r="E24" i="13"/>
  <c r="E25" i="13"/>
  <c r="E26" i="13"/>
  <c r="E27" i="13"/>
  <c r="E28" i="13"/>
  <c r="E29" i="13"/>
  <c r="E30" i="13"/>
  <c r="E31" i="13"/>
  <c r="E32" i="13"/>
  <c r="E8" i="13"/>
  <c r="E9" i="13"/>
  <c r="E10" i="13"/>
  <c r="E4" i="13"/>
  <c r="E5" i="13"/>
  <c r="E6" i="13"/>
  <c r="E7" i="13"/>
  <c r="D2" i="13"/>
  <c r="D14" i="13"/>
  <c r="D15" i="13"/>
  <c r="D16" i="13"/>
  <c r="D17" i="13"/>
  <c r="D18" i="13"/>
  <c r="D19" i="13"/>
  <c r="D20" i="13"/>
  <c r="D21" i="13"/>
  <c r="D22" i="13"/>
  <c r="D23" i="13"/>
  <c r="D24" i="13"/>
  <c r="D25" i="13"/>
  <c r="D26" i="13"/>
  <c r="D27" i="13"/>
  <c r="D28" i="13"/>
  <c r="D29" i="13"/>
  <c r="D30" i="13"/>
  <c r="D31" i="13"/>
  <c r="D32" i="13"/>
  <c r="D9" i="13"/>
  <c r="D10" i="13"/>
  <c r="D11" i="13"/>
  <c r="D12" i="13"/>
  <c r="D13" i="13"/>
  <c r="D6" i="13"/>
  <c r="D7" i="13"/>
  <c r="D8" i="13"/>
  <c r="D3" i="13"/>
  <c r="D4" i="13"/>
  <c r="D5" i="1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tc={3FC03789-3627-4D3D-98B5-F0EF8C902F73}</author>
  </authors>
  <commentList>
    <comment ref="N36" authorId="0" shapeId="0" xr:uid="{3FC03789-3627-4D3D-98B5-F0EF8C902F73}">
      <text>
        <t>[Threaded comment]
Your version of Excel allows you to read this threaded comment; however, any edits to it will get removed if the file is opened in a newer version of Excel. Learn more: https://go.microsoft.com/fwlink/?linkid=870924
Comment:
    Cleaning and how the sleep variables are calculated and should include the result.</t>
      </text>
    </comment>
  </commentList>
</comments>
</file>

<file path=xl/sharedStrings.xml><?xml version="1.0" encoding="utf-8"?>
<sst xmlns="http://schemas.openxmlformats.org/spreadsheetml/2006/main" count="3286" uniqueCount="1268">
  <si>
    <t xml:space="preserve">Final Condensed </t>
  </si>
  <si>
    <t>Sleep Monitoring Device</t>
  </si>
  <si>
    <t>48X36</t>
  </si>
  <si>
    <t xml:space="preserve">Each wearble uses different types of sensors </t>
  </si>
  <si>
    <t>Wrist worn Actigraphs</t>
  </si>
  <si>
    <t>Agmon, 2016 (Sleep quality is associated with walking under dual-task, but not single-task performance)</t>
  </si>
  <si>
    <t>Wrist worn Fitness trackers</t>
  </si>
  <si>
    <t>Bernstein, 2021 (Unobtrusive, in-home assessment of older adults’ everyday activities and health events: associations with cognitive performance over a brief observation period (Withings Steel))</t>
  </si>
  <si>
    <t>Wrist worn Accelorometer</t>
  </si>
  <si>
    <t>Ataka, 2022(Changes in objectively measured lifestyle factors during the COVID‑19 pandemic in community‑dwelling older adults)</t>
  </si>
  <si>
    <t>First Author and Year</t>
  </si>
  <si>
    <t>Sleep tracking device</t>
  </si>
  <si>
    <r>
      <rPr>
        <b/>
        <sz val="11"/>
        <color rgb="FFFF0000"/>
        <rFont val="Calibri"/>
        <family val="2"/>
        <scheme val="minor"/>
      </rPr>
      <t xml:space="preserve">Sleep </t>
    </r>
    <r>
      <rPr>
        <b/>
        <sz val="11"/>
        <color rgb="FF000000"/>
        <rFont val="Calibri"/>
        <family val="2"/>
        <scheme val="minor"/>
      </rPr>
      <t>outcome from wearables</t>
    </r>
  </si>
  <si>
    <t>Acceleration Sensor(Y/N)</t>
  </si>
  <si>
    <t>Heart Rate Sensor(Y/N)</t>
  </si>
  <si>
    <t>Ultraviolet Sensor (Y/N)</t>
  </si>
  <si>
    <t>Temperature Sensor(Y/N)</t>
  </si>
  <si>
    <t>Other (specify)</t>
  </si>
  <si>
    <t>Agmon, 2016</t>
  </si>
  <si>
    <t>Wrist activity monitors (actigraphs; Ambulatory Monitoring, Inc.) during the night</t>
  </si>
  <si>
    <t>a. Sleep duration (minutes)                        b. Sleep latency (minutes)                                 c. Sleep efficiency (percentage)                Mobility outcomes                                                        - Single Task (ST)                                                     d. Gait speed                                                  e. Stride length                                              f. Stride length variability                            g. Stride time                                                  h. Stride time variability                                i. Cognitive performance                                               - Dual Task (DT)                                                            j.  Gait speed                                                  k. Stride length                                              l. Stride length variability                            m. Stride time                                                  n. Stride time variability                                o. Cognitive performance</t>
  </si>
  <si>
    <t>Y</t>
  </si>
  <si>
    <t>N</t>
  </si>
  <si>
    <t>Ataka, 2022</t>
  </si>
  <si>
    <t>tri-axis accelerometer(Silmee™ W20, TDK Corporation Tokyo, Japan)</t>
  </si>
  <si>
    <t>All data presented as 2016, 2018, 2020:  
a. Walking steps                                           b. alking ratio                                                 c. Total sleep time (TST)                                              d. Wake time after sleep onset (WASO)                                                        e. Sleep efficiency                                          f. Awake time count                                  g. Sedentary time                                        h. Light physical activity (LPA)                     i. Moderate and vigorous physical activity (MVPA)</t>
  </si>
  <si>
    <t>Bernstein, 2021</t>
  </si>
  <si>
    <t>Withings Steel fitness tracker</t>
  </si>
  <si>
    <t>a. Percent nights with use
b. Mean nightly sleep (hours)
c. Variability in nightly sleep (hours)
d. Mean wake clock time
e. Variability in wake time (hours)
f. Mean bed clock time
g. Variability in bed time (hours)</t>
  </si>
  <si>
    <t>Cabanas-Sánchez, 2020</t>
  </si>
  <si>
    <t xml:space="preserve"> wrist-worn ActiGraph GT9X accelerometer</t>
  </si>
  <si>
    <t>a. Sleep Time (h/d)
b. Sleep Time (%)
c. Bedtime (hh:mm)
d. Wake-up time (hh:mm)
e. Sleep efficiency (%)
f. WASO (min/d)
g. Meet sleep recommendations (n, %)</t>
  </si>
  <si>
    <t>Chapple, 2020</t>
  </si>
  <si>
    <t>Withings Watches (Steel HR watch, Steel watch, Pulse Ox tracker)</t>
  </si>
  <si>
    <t>FUSP = First Uninterrupted Sleep Period
a. Awake Duration: 0-1 voids(min)
b. Awake Duration: 2 voids(min)
c. Awake Duration: 3+ voids(min)
d. Sleep Efficiency: 0-1 voids(min)
e. Sleep Efficiency: 2 voids(min)
f. Sleep Efficiency: 3+ voids(min)
g. FUSP: 0-1 voids(min)
h. FUSP: 2 voids(min)
i. FUSP: 3+ voids(min)</t>
  </si>
  <si>
    <t>Chellappa, 2022</t>
  </si>
  <si>
    <t>Actiwatch-L, Cambridge Neurotechnology</t>
  </si>
  <si>
    <t>a. Bed time (h: min) (control)
b. Get-up time (h: min) (control)
c. Time in bed (h: min) (control)
d. Sleep duration (h: min)  (control)
e. Sleep efficiency (%)  (control)
f. Mean wake bout time (min: s) (control)
g. Fragmentation index (%) (control)
h. Bed time (h: min) (BB lens)
i. Get-up time (h: min) (BB lens)
j. Time in bed (h: min) (BB lens)
k. Sleep duration (h: min) (BB lens)
l. Sleep efficiency (%) (BB lens)
m. Mean wake bout time (min: s) (BB lens)
n. Fragmentation index (%) (BB lens)
o. Bed time (h: min) (UV lens)
p. Get-up time (h: min) (UV lens)
q. Time in bed (h: min) (UV lens)
r. Sleep duration (h: min) (UV lens)
s. Sleep efficiency (%) (UV lens)
t. Mean wake bout time (min: s) (UV lens)
u. Fragmentation index (%) (UV lens)</t>
  </si>
  <si>
    <t>Concheiro-Moscoso, 2022</t>
  </si>
  <si>
    <t>Xiaomi Mi Band 2</t>
  </si>
  <si>
    <t>a. TST (Total Sleep Time)
b. TST &lt; 7-8 h
c. light sleep
d. deep sleep
e. WASO</t>
  </si>
  <si>
    <t>Vibration Engine</t>
  </si>
  <si>
    <t>Faerman, 2020</t>
  </si>
  <si>
    <t>Wristwatch-like accelerometer (Sleep-watch-O, Ambulatory Monitoring Inc)</t>
  </si>
  <si>
    <t xml:space="preserve">a. Sleep Efficiency (%) 
b. Total Sleep Time (TST; minutes) 
c. Sleep onset Latency (SOL; minutes) 
d. Wake After Sleep Onset (WASO; minutes) 
e. S (WASO; minutes) </t>
  </si>
  <si>
    <t>Fioranzato, 2021</t>
  </si>
  <si>
    <t>Garmin Vivoactive 3 wrist-worn fitness tracker</t>
  </si>
  <si>
    <t xml:space="preserve">Median Sleep Hours </t>
  </si>
  <si>
    <t>Barometer, compass, GPS</t>
  </si>
  <si>
    <t>Lach, 2019</t>
  </si>
  <si>
    <t>Actigraphy: MotionWatch 8 (CamNtech, Boerne, TX)
Sensor data: BeClose home monitoring system</t>
  </si>
  <si>
    <t>Actigraphy:
a. Total sleep time (min)
b. Sleep efficiency (%)
c. Time in bed (min)
Sensor data:
d. Time in bed</t>
  </si>
  <si>
    <t>1. N/A
2. wireless motion and weight sensors</t>
  </si>
  <si>
    <t>Huang, 2022</t>
  </si>
  <si>
    <t>Wrist-worn actigraph (Actiwatch SpectrumPro, Phillips Respironics)</t>
  </si>
  <si>
    <t>a. Total sleep time (in minutes)
b. Sleep efficiency (percentage of sleep period spent asleep)
 c. WASO  (total minutes of wakefulness during the sleep period after sleep onset)</t>
  </si>
  <si>
    <t>Kim, 2023</t>
  </si>
  <si>
    <t>Fitbit Charge HR wrist worst fitness tracker</t>
  </si>
  <si>
    <t>a. total sleep time (TST) (experimental group)
b. total sleep time (TST) (control group)
c. awake time  (experimental group)
d. awake time  (control group)
e. sleep efficiency (SE) (experimental group)
f. sleep efficiency (SE) (control group)
g. light sleep time (LST) (experimental group)
h. light sleep time (LST) (control group)
i. deep sleep time (DST) (experimental group)
j. deep sleep time (DST) (control group)
k. rapid eye movement (REM) (experimental group)
l. rapid eye movement (REM) (control group)</t>
  </si>
  <si>
    <t>MEMS micro altimeter module</t>
  </si>
  <si>
    <t>Kim, 2020</t>
  </si>
  <si>
    <t>Xiaomi Mi Band Pulse 1S</t>
  </si>
  <si>
    <t>a. Deep sleep time (minutes) (Frail)
b. Deep sleep time (minutes) (Nonfrail)
c. Light sleep time (minutes) (Frail)
d. Light sleep time (minutes) (Nonfrail)
e. Total sleep time (minutes) (Frail)
f. Total sleep time (minutes) (Nonfrail)
g.  Awake time (minutes) (Frail)
h.  Awake time (minutes) (Nonfrail)
i. Sleep quality (%) (Frail)
j. Sleep quality (%) (Nonfrail)</t>
  </si>
  <si>
    <t>pedometer, blood oxygen, GPS</t>
  </si>
  <si>
    <t>Kimura, 2019</t>
  </si>
  <si>
    <t>wristband sensor (SilmeeTM
W20, TDK Corporation Tokyo, Japan)</t>
  </si>
  <si>
    <t xml:space="preserve">
a. TST (mins/day) 
b. WASO (mins/day) 
c. Sleep efficiency (%/day)
d. Awakening time count (counts/day) 
e. Nap time (mins/day)</t>
  </si>
  <si>
    <t>Kimura et al., 2020</t>
  </si>
  <si>
    <t xml:space="preserve">wristband sensor (Silmee W20, TDK Corporation) </t>
  </si>
  <si>
    <t>Lee et al., 2022</t>
  </si>
  <si>
    <t>Fitbit Alta 2 Wristwatch</t>
  </si>
  <si>
    <t>a. TST - None (Minutes)
b. Wake After sleep onset (WASO) - None (Minutes)
c. Sleep onset Latency (SOL) - None (Minutes)
d. Sleep Quality (SQ) - None (Score/100)
e. TST - Depression Only (Minutes)
f. WASO - Depression Only (Minutes)
g. SOL - Depression Only (Minutes)
h. SQ - Depression Only (Score/100)
i. TST - Anixiety Only (Minutes)
j. WASO - Anxiety Only (Minutes)
k. SOL - Anxiety Only (Minutes)
l. SQ - Anxiety Only (Score/100)
m. TST - None (Minutes)
n. WASO - None (Minutes)
o. SOL - None (Minutes)
p. SQ - None (Score/100)</t>
  </si>
  <si>
    <t>Li P et al, 2021</t>
  </si>
  <si>
    <t>a watchlike device (Actical, Philips
Respironics)</t>
  </si>
  <si>
    <t xml:space="preserve">a. Nap Duration HF (min)
b. Nap Duration - No HF (min)
c. Nap Frequency - HF (times/day) 
d. Nap Frequency - No HF 
e. Total Nighttime Sleep Duration - HF (hours/day) 
f. Total Nighttime Sleep Duration - No HF (hours/day)
g. Sleep Fragmentation Index - HF 
h. Sleep Fragmentation Index - No HF   </t>
  </si>
  <si>
    <t>Liu J et al, 2020</t>
  </si>
  <si>
    <t>Fitbit Alta</t>
  </si>
  <si>
    <t>a. Sleep State mean heart rate (bpm)
b. Sleep State heart rate variance (bpm)
c. Wake State mean heart rate (bpm)
d. Wake State heart rate variance (bpm)</t>
  </si>
  <si>
    <t>Merilahti, 2016</t>
  </si>
  <si>
    <t>wrist-worn online activity monitor (IST WristCare, Vivago, Helsinki, Finland)</t>
  </si>
  <si>
    <t>a. Total sleep time - independent (min)
b. Total sleep time dependent (min)
c. daytime sleep/passivity amount - independent (minutes)
d. daytime sleep/passivity amount dependent (minutes)
e. sleep efficiency - independent (%)
f.  sleep efficiency - independent (%)
g. number of awakenings - independent 
h. number of awakenings - dependent 
i. night-time activity deviation - independent
j. night time activity devition - dependent</t>
  </si>
  <si>
    <t>Miranda-Duro, 2021</t>
  </si>
  <si>
    <t>B.A.D.L = Basic Activities of Daily Living
a. Sleep less than 420–480 daily minutes (days)
b. Daily deep sleep w/ risk of falling(minutes)
c. Daily deep sleep w/o risk of falling(minutes)
d. Daily shallow sleep w/ risk of falling(minutes)
e. Daily shallow sleep w/o risk of falling(minutes)
f. Daily total sleep w/ risk of falling(minutes)
g. Daily total sleep w/o risk of falling(minutes)
h. Daily awake time at night w/ risk of falling(minutes)
i. Daily awake time at night w/o risk of falling(minutes)
j. Daily deep sleep w/ BADL(minutes)
k. Daily deep sleep w/o BADL(minutes)
l. Daily shallow sleep w/ BADL(minutes)
m. Daily shallow sleep w/o BADL(minutes)
n. Daily total sleep w/ BADL(minutes)
o. Daily total sleep w/o BADL(minutes)
p. Daily awake time at night w/ BADL(minutes)
q. Daily awake time at night w/o BADL(minutes)
r. Daily deep sleep w/ Cog. Imp.(minutes)
s. Daily deep sleep w/o Cog. Imp.(minutes)
t. Daily shallow sleep w/ Cog. Imp.(minutes)
u. Daily shallow sleep w/o Cog. Imp.(minutes)
v. Daily total sleep w/ Cog. Imp.(minutes)
w. Daily total sleep w/o Cog. Imp.(minutes)
x. Daily awake time at night w/ Cog. Imp.(minutes)
y. Daily awake time at night w/o Cog. Imp.(minutes)</t>
  </si>
  <si>
    <t>Mishra, 2021</t>
  </si>
  <si>
    <t>Wearable pendant sensor (PAMSys™, BioSensics LLC, Watertown, MA, USA)</t>
  </si>
  <si>
    <t>a. Time in Bed before pandemic (minutes)
b. Time in bed after pandemic (minutes)</t>
  </si>
  <si>
    <t>Rajouyan, 2018</t>
  </si>
  <si>
    <t>a pendant sensor (PAMSys™, BioSensics LLC, Watertown, MA, USA), which was placed at the sternum</t>
  </si>
  <si>
    <t>a. Time in bed (minutes) - Non-Frail
b. Sleep onset latency (minutes) - Non-Frail
c. Total sleep time (minutes) - Non-Frail
d. Wake after sleep onset (minutes) - Non-Frail
e. Sleep efficiency, % - Non-Frail
f. Sleep supine position, % - Non-Frail
g. Sleep prone position, % - Non-Frail
h. Sleep side position, % -  Non-Frail
i. Time in bed (minutes) - Pre-Frail
j. Sleep onset latency (minutes) - Pre-Frail
k. Total sleep time (minutes) - Pre-Frail
l. Wake after sleep onset (minutes) - Pre-Frail
m. Sleep efficiency, % - Pre-Frail
n. Sleep supine position, % -Pre-Frail
o. Sleep prone position, % - Pre-Frail
p. Sleep side position, % -  Pre-Frail
q. Time in bed (minutes) - Frail
r. Sleep onset latency (minutes) - Frail
s. Total sleep time (minutes) - Frail
t. Wake after sleep onset (minutes) - Frail
u. Sleep efficiency, % - Frail
v Sleep supine position, % - Frail
w. Sleep prone position, % - Frail
x. Sleep side position, % -  Frail</t>
  </si>
  <si>
    <t>Rajouyan, 2020</t>
  </si>
  <si>
    <t>a. Time in bed, hours: the total duration of a participant’s time in bed. (PR+Cog+)
b. Time in bed, hours: the total duration of a participant’s time in bed. (PR-Cog+)
c. Time in bed, hours: the total duration of a participant’s time in bed. (PR-Cog-)
 d. Total sleep time (TST), hours: the total duration of nocturnal sleep. (PR+Cog+)
e. Total sleep time (TST), hours: the total duration of nocturnal sleep. (PR-Cog+)
f. Total sleep time (TST), hours: the total duration of nocturnal sleep. (PR-Cog-)
g. Sleep onset latency (SOL), min: the total interval of the time to fall asleep, from the beginning of TiB. (PR+Cog+)
h. Sleep onset latency (SOL), min: the total interval of the time to fall asleep, from the beginning of TiB. (PR-Cog+)
i. Sleep onset latency (SOL), min: the total interval of the time to fall asleep, from the beginning of TiB. (PR-Cog-)
j. Wake after sleep onset (WASO), min: the total duration of the time awake, after sleep onset until sleep offset. (PR+Cog+)
k. Wake after sleep onset (WASO), min: the total duration of the time awake, after sleep onset until sleep offset. (PR-Cog+)
l. Wake after sleep onset (WASO), min: the total duration of the time awake, after sleep onset until sleep offset. (PR-Cog-)
m. Sleep efficiency (SE), %: the percentage of TST to onset of sleep to last offset of sleep. (PR+Cog+)
n. Sleep efficiency (SE), %: the percentage of TST to onset of sleep to last offset of sleep. (PR-Cog+)
o. Sleep efficiency (SE), %: the percentage of TST to onset of sleep to last offset of sleep. (PR-Cog-)
p. Supine, %: thetotal duration of supine during TiB. (PR+Cog+)
q. Supine, %: thetotal duration of supine during TiB. (PR-Cog+)
r. Supine, %: thetotal duration of supine during TiB. (PR-Cog-)
s. Prone,%: thetotal duration of prone during TiB. (PR+Cog+)
t. Prone,%: thetotal duration of prone during TiB. (PR-Cog+)
u. Prone,%: thetotal duration of prone during TiB. (PR-Cog-)
v. Sides,%: thetotal duration of side lying (left or right) during TiB. (PR+Cog+)
w. Sides,%: thetotal duration of side lying (left or right) during TiB. (PR-Cog+)
x. Sides,%: thetotal duration of side lying (left or right) during TiB. (PR-Cog-)</t>
  </si>
  <si>
    <t>Takamino, 2020</t>
  </si>
  <si>
    <t>Fitbit Alta HR wrist worn tracker</t>
  </si>
  <si>
    <t>a. Daily sleep duration (min): Total
b. Sleep duration on the night before surgery (min): Total
c. Daily sleep duration (min): &lt;5h
d. Sleep duration on the night before surgery (min): &lt;5h
e. Daily sleep duration (min): 5-7h
f. Sleep duration on the night before surgery (min): 5-7h
g. Daily sleep duration (min): 7-9h
h. Sleep duration on the night before surgery (min): 7-9 h
i. Daily sleep duration (min): 9+h
j. Sleep duration on the night before surgery (min): 9+h</t>
  </si>
  <si>
    <t>Tedesko, 2019</t>
  </si>
  <si>
    <t xml:space="preserve">1. Fitbit Charge 2 </t>
  </si>
  <si>
    <t>a. TST: total sleep time. (Fitbit)
b.  TST: total sleep time. (Garmin)
c. WASO: wake after sleep onset. (Fitbit)
d. WASO: wake after sleep onset. (Garmin)</t>
  </si>
  <si>
    <t>Altimeter</t>
  </si>
  <si>
    <t>2. Garmin vivosmart HR+</t>
  </si>
  <si>
    <t>Wei, 2021</t>
  </si>
  <si>
    <t>1. Mi Band 2 (accemetry-based sleep detection)
2. custom-built band consisted of a temperature sensor (iButton DS1922L, Maxim) that maintained contact with the anterior side of the wrist and a 3-axis accelerometer sensor (AX3, Axivity)</t>
  </si>
  <si>
    <t>Difference from wearables vs non-wearables
a. Sleep onset (young adults)
b. Sleep offset (young adults)
c. Duration (young adults)
d. Sleep onset (older adults)
e. Sleep offset (older adults)
f. Duration (older adults)
g. Sleep onset (OAWD)
h. Sleep offset (OAWD)
i. Duration (OAWD)
Wearable Data
j. Sleep temperature 
k. Wake temperature 
l. Sleep and wake temperature difference
m. Sleep temperature
n. Wake temperature 
o. Sleep and wake temperature difference
p. Sleep temperature 
q. Wake temperature 
r. Sleep and wake temperature difference</t>
  </si>
  <si>
    <t>Zaslavsky, 2019</t>
  </si>
  <si>
    <t>AW64 actigraph (Phillips/Respironics)</t>
  </si>
  <si>
    <t>a. Total Sleep Time (min): Baseline
b. Sleep Efficiency (%): Baseline
c. Total Sleep Time (min): Week 14
d. Sleep Efficiency (%): Week 14
e. Total Sleep Time (min): Week 19
f. Sleep Efficiency (%): Week 19</t>
  </si>
  <si>
    <t>Zhu G, 2019</t>
  </si>
  <si>
    <t>wrist acceleration sensors (Axivity AX3 triaxial accelerometer)</t>
  </si>
  <si>
    <t>a. Hours of sleep per night(&lt;5 hrs)
a. Hours of sleep per night(5-6 hrs)
a. Hours of sleep per night(6-7 hrs)
a. Hours of sleep per night(7-8 hrs)
a. Hours of sleep per night(&gt;8 hrs)</t>
  </si>
  <si>
    <t>Zulfiqar, 2021</t>
  </si>
  <si>
    <t>MyPredi™ remote monitoring solution</t>
  </si>
  <si>
    <t>a. Amount of Sleep (min/day): Alive
b. Amount of light sleep (min/day): Alive
c. Amount of deep sleep (min/day): Alive
d. Amount of Sleep (min/day): Deceased
e. Amount of light sleep (min/day): Deceased
f. Amount of deep sleep (min/day): Deceased</t>
  </si>
  <si>
    <t xml:space="preserve">      </t>
  </si>
  <si>
    <t>Title</t>
  </si>
  <si>
    <t>Study Aims</t>
  </si>
  <si>
    <t>Study design</t>
  </si>
  <si>
    <t>Diagnosis</t>
  </si>
  <si>
    <t xml:space="preserve">Sample size </t>
  </si>
  <si>
    <t>Groups</t>
  </si>
  <si>
    <t>Sleep monitoring duration</t>
  </si>
  <si>
    <t>Method of calculating and reporting sleep variables Eg: Weekly avg or one time point or 3 day avg etc.</t>
  </si>
  <si>
    <r>
      <rPr>
        <b/>
        <sz val="11"/>
        <color rgb="FFFF0000"/>
        <rFont val="Calibri"/>
        <family val="2"/>
        <scheme val="minor"/>
      </rPr>
      <t>Sleep</t>
    </r>
    <r>
      <rPr>
        <b/>
        <sz val="11"/>
        <color rgb="FF000000"/>
        <rFont val="Calibri"/>
        <family val="2"/>
        <scheme val="minor"/>
      </rPr>
      <t xml:space="preserve"> outcome from non-wearables</t>
    </r>
  </si>
  <si>
    <r>
      <rPr>
        <b/>
        <sz val="11"/>
        <color rgb="FF000000"/>
        <rFont val="Calibri"/>
        <family val="2"/>
        <scheme val="minor"/>
      </rPr>
      <t>result of</t>
    </r>
    <r>
      <rPr>
        <b/>
        <sz val="11"/>
        <color rgb="FFFF0000"/>
        <rFont val="Calibri"/>
        <family val="2"/>
        <scheme val="minor"/>
      </rPr>
      <t xml:space="preserve"> sleep</t>
    </r>
    <r>
      <rPr>
        <b/>
        <sz val="11"/>
        <color rgb="FF000000"/>
        <rFont val="Calibri"/>
        <family val="2"/>
        <scheme val="minor"/>
      </rPr>
      <t xml:space="preserve"> related variables (M and SD) or Median(IQR))</t>
    </r>
  </si>
  <si>
    <t>result of sleep related data from non-wearables</t>
  </si>
  <si>
    <r>
      <rPr>
        <b/>
        <sz val="11"/>
        <color rgb="FF000000"/>
        <rFont val="Calibri"/>
        <family val="2"/>
        <scheme val="minor"/>
      </rPr>
      <t xml:space="preserve">Statistical analyses on </t>
    </r>
    <r>
      <rPr>
        <b/>
        <sz val="11"/>
        <color rgb="FFFF0000"/>
        <rFont val="Calibri"/>
        <family val="2"/>
        <scheme val="minor"/>
      </rPr>
      <t>sleep variables</t>
    </r>
  </si>
  <si>
    <t>Wear time cutoff: combined with method of calculating and reporting</t>
  </si>
  <si>
    <t>Key findings (Focus on outcome most commonly reported across studies to identify the most relevant variable)</t>
  </si>
  <si>
    <t>If significant difference/change in at least one sleep outcome</t>
  </si>
  <si>
    <t>Reviewer</t>
  </si>
  <si>
    <t>Sleep quality is associated with walking under dual-task, but not single-task performance</t>
  </si>
  <si>
    <t>Find association between sleep behavior and gait performance in order audlts under single-task and dual-task walking conditions, aiming to identify indicators of gait decline and fall risk</t>
  </si>
  <si>
    <t>cross-sectional observational study</t>
  </si>
  <si>
    <t>(1) community dwelling adults age 60 or older, (2) able to walk independently, (3) able to speak, understand, and read Hebrew (4) independent in basic and instrumental activities of daily living</t>
  </si>
  <si>
    <t>N/A</t>
  </si>
  <si>
    <t>1 week</t>
  </si>
  <si>
    <t>5 night average, square root of sleep variables including Sleep duration, sleep quality indices, sleep efficiency, sleep latency</t>
  </si>
  <si>
    <t xml:space="preserve">a. 400.90 (67.50)                                                                                                                                                b. 10.10 (7.40)                                                                                                                                                     c. 94.10 (5.90)                                                                                                                                                     d. 1.28 (0.17)                                                                                                                                                   e. 1.34 (0.13)                                                                                                                                                     f. 0.03 (0.01)                                                                                                                                                     g. 1.06 (0.11)                                                                                                                                                     h. 0.03 (0.03)                                                                                                                                                     i. 26.40 (11.50)                                                                                                                                                     j. 1.15 (0.19)                                                                                                                                                     k. 1.31 (0.14)                                                                                                                                                     l. 0.03 (0.01)                                                                                                                                                     m. 1.16 (0.15)                                                                                                                                                     n. 0.05 (0.05)                                                                                                                                                     o. 22.80 (10.20)                                                                                                                                                     </t>
  </si>
  <si>
    <t>Descriptive statistics; Non-parametric Spearman rho correlation test was used to examine correlations between sleep and gait parameters,
cognitive ability, and age. In addition, in order to examine which of
the variables explain the performance of Dual Task gait test, two exploratory hierarchical multiple linear regressions were performed; the dependent variable was stride-length variability in the first regression, and stride-time variability in the second regression.
Based on the bivariate analyses, predictor variables were age,
cognitive ability (MoCA score), and SE. Since the variables were not
normally distributed, squared root transformations were per
formed in order to reduce the skewness.</t>
  </si>
  <si>
    <t>Significant correlations were found between sleep efficiency and gait speed and stride-length variability during dual task walking. No correlations were found between sleep and gait measures during single-task walking</t>
  </si>
  <si>
    <t>Having more sleep efficiency led to decreased gait speed and stride-length variability during dual task walking. Additionally, poor sleep quality is associated with
an increased risk of falls in this age group.</t>
  </si>
  <si>
    <t>Final</t>
  </si>
  <si>
    <t>Changes in objectively measured lifestyle factors during the COVID‑19 pandemic in community‑dwelling older adults</t>
  </si>
  <si>
    <t>to evaluate the changes that occurred in objectively measured lifestyle factors before and during the COVID-19 pandemic in community-living older adults.</t>
  </si>
  <si>
    <t>Retrospective study; Data were obtained from a prospective cohort study conducted from 2015 to 2019 and a subsequent dementia prevention study undertaken in September 2020.</t>
  </si>
  <si>
    <t>Community dwelling older adults aged 65 years or older who wore wearable senosrs before and during the pandemic</t>
  </si>
  <si>
    <t xml:space="preserve">Used annual average data from 2016, 2018, and pre-Covid 2020 from another study not sure how long, and sleep monitoring duration lasted a week during September 2020 for post-covid data. </t>
  </si>
  <si>
    <t xml:space="preserve">Annual average data for 2016 and 2018. Weekly average data for 2020 before and after pandemic.Evaluated sleep fragmentation by using WASO, sleep effectiveness, and awakening counts. Defined nightly awakenings as 5 to 90 min of continuous movement during a continuous sleep period. Sleep effectiveness was determined as the percentage of TST  over bedtime. evaluated sleep–wake parameters using the magnitude of acceleration and cumulative energy synthesized by a triaxial accelerometer. The data were verified and corrected visually by a qualified technician. Bedtime was determined according to the number of activities logged by the wristband sensor. </t>
  </si>
  <si>
    <t xml:space="preserve">a. 5727.30 (2506.00), 5449.60 (2547.40), 4985.30 (3092.80)                                                                   b. 217.20 (77.80), 222.00 (70.00), 217.10 (78.50)                                                                                    c. 403.10 (66.70), 406.90 (86.20), 400.8 (89.10)                                                                                       d. 16.40 (9.30), 16.90 (9.60), 17.0 (13.10)                                                                                                                                                                              e. 96.10 (2.20), 95.90 (2.50), 95.70 (3.40)                                                                                                             f. 0.44 (0.28), 0.43 (0.28), 0.45 (0.33)                                                                                                         g. 785.30 (69.70), 787.20 (72.20), 829.10 (87.40)                                                                                       h. 26.90 (18.30), 25.50 (15.10), 23.90 (14.40)                                                                                               i.  29.40 (16.00), 26.50 (16.00), 24.80 (18.50) </t>
  </si>
  <si>
    <t>A repeated-measures analysis of variance (rANOVA) was conducted to compare nine variables of lifestyle factors (walking steps, sedentary time, LPA, MVPA, chat time, TST, WASO, sleep effectiveness, and waking time count) before and during the pandemic</t>
  </si>
  <si>
    <t>At least three days of valid accelerometer monitoring during the measurement period and at least 3 hours of valid accelerometer monitoring per day. The sleep variables were calculated using the data collected between 6:00 pm and 5:59 am the following day (12h).</t>
  </si>
  <si>
    <t>Sedentary time significantly increased,
while daily Moderate/Vigorous Physical Activity time decreased with time, however the researchers were unable to tell if it was due to aging or the pandemic.</t>
  </si>
  <si>
    <t>No change in daily walking, steps, chat time, LPA, or sleep parameters before/after pandemic.</t>
  </si>
  <si>
    <t>Unobtrusive, in-home assessment of older adults’ everyday activities and health events: associations with cognitive performance over a brief observation period</t>
  </si>
  <si>
    <t>This study examines the daily activities and health patterns of older adults without dementia, investigating correlations between cognitive performance and in-home activities over a three-month period.</t>
  </si>
  <si>
    <t>Cohort study</t>
  </si>
  <si>
    <t>Participants needed to live independently (with a companion/spouse, not a caregiver), take daily medication, use an instrumented study pillbox, have broadband internet, own a computer (used at least once per week), and be relatively healthy for their age. Exclusion criteria included moderate to severe anxiety or depression, impaired global cognition, and a dementia diagnosis.</t>
  </si>
  <si>
    <t>(30 participants using wearable devices) 91 in total</t>
  </si>
  <si>
    <t>PRIA Cohort - 30 members Minneapolis-Saint Paul metropolitan area via MVAHCS
Aging Well study - 61 members from Minneapolis VA as well as Oregon Health &amp; Science University</t>
  </si>
  <si>
    <t>3 months (continuously)</t>
  </si>
  <si>
    <t>a. 88% (8)
b. 7.8 (1.1)
c. 1.7 (0.4)
d. 7:26 AM
e. 1.5 (0.5)
f. 11:19 PM
g. 1.5 (0.5)</t>
  </si>
  <si>
    <t>Point-biserial correlation coefficients: Cognitive performance and self-reported health events 
Spearman correlation coefficients: Associations between cognitive performance, computer use, sensor-monitored activity data</t>
  </si>
  <si>
    <t>With regard to computer use, greater mean time spent using the computer was associated with better language and total cognitive performance (both p &lt; .05).  Select sleep variables were associated with cognition, albeit less consistently in comparison to computer usage findings. Specifically, earlier bed times were associated with better language, executive function and total cognitive performance. Additionally, participants who wore the watch on a greater number of nights demonstrated better
memory.</t>
  </si>
  <si>
    <t>Earlier bed times were associated with better language, executive function, overall cognition. Additionally, greater variability in wake time was associated with lower age.</t>
  </si>
  <si>
    <t>Twenty four-hour activity cycle in older adults using wrist-worn accelerometers: The seniors-ENRICA-2 study</t>
  </si>
  <si>
    <t>This study aimed to provide a detailed description of sleep, sedentary behavior (SED), light physical activity (LPA), and moderate-to-vigorous physical activity (MVPA) over the complete 24-hours period using raw acceleration data in older adults and to examine the differences in the 24-hours activity cycle by sex, age, education, and body mass index (BMI).</t>
  </si>
  <si>
    <t>Community dwelling adults, aged 65-94 years, residing in the city of Madrid and four surrounding large towns: Getafe, Torrejón,
Alcorcón, and Alcalá de Henares.</t>
  </si>
  <si>
    <t>n/a</t>
  </si>
  <si>
    <t>7 days</t>
  </si>
  <si>
    <t>Once at the end of  week</t>
  </si>
  <si>
    <t>a. 7.7 (7.7, 7.8)
b. 32.3 (32.1, 32.5)
c. 00:30 (00:27, 00:33)
d. 08:09 (08:06, 08:11)
e. 85.9 (85.7, 86.1)
f. 65.9 (64.8, 66.9)
g. 1610, 64.0% (62.2, 65.9)</t>
  </si>
  <si>
    <t>T-test for independent samples (between sex groups), ANOVA with Bonferroni adjustment for comparisons between age, education, and BMI groups for continuous variables, and chi-square test for categorical variables. They additionally performed compositional multivariate analysis of variance (MANOVA) to test whether mean time-use composition differed between groups.</t>
  </si>
  <si>
    <t>In the whole sample, the mean bedtime and wake-up time were identified at 00:30  hour and 08:09 hour, respectively. The sleep efficiency was 85.9%, with a mean of 65.9  min/d of WASO, and with 64% of participants meeting the sleep recommendations.There were no marked differences in bedtime, wake-up time, WASO and sleep efficiency according to socio-demographic variables and
BMI status. However, SED activity increased while MVPA and LPA increased with age.</t>
  </si>
  <si>
    <t>Night-time voids, level of bother and sleep characteristics in a non-patient population of wearable devices users</t>
  </si>
  <si>
    <t>Use data from connected smartwatches with a one-time survey to find nocturia and associated level of bother and sleep characteristics in a non-patient wearable device users of a broad age range</t>
  </si>
  <si>
    <t xml:space="preserve"> Retrospective and prospective cohort study</t>
  </si>
  <si>
    <t>Age groups: 18-44 years, 45-64 years, 65-90 years</t>
  </si>
  <si>
    <t>1 year</t>
  </si>
  <si>
    <t>Daily</t>
  </si>
  <si>
    <t>a. FUSP (Sleep Diary): 0-1 voids(min)
b. FUSP (Sleep Diary): 2 voids(min)
c. FUSP (Sleep Diary): 3+ voids(min)</t>
  </si>
  <si>
    <t>a. 18.1
b. 28.5
c. 38.8
d. 0.94
e. 0.92
f. 0.90
g. 243
h. 164
i. 124</t>
  </si>
  <si>
    <t>a. 240
b. 173
c. 142</t>
  </si>
  <si>
    <t>Associations between categorical variables were analysed using
Chi-squares. Examined relationships between categorical variables and continuous dependent variables using one-way analyses
of variance (ANOVA).</t>
  </si>
  <si>
    <t>Sleep is detected by the watch via a proprietary algorithm based on sequential time intervals without detectable movement.</t>
  </si>
  <si>
    <t xml:space="preserve">Nocturia is strongly correlated with the nighttime awake duration, SE and FUSP. Bother and daytime activity impairment are also strongly correlated with the number of nocturnal voids. Nocturia is not a condition affecting the elderly people only. </t>
  </si>
  <si>
    <t>Cross-sectional study of intraocular cataract lens replacement, circadian rest–activity rhythms, and sleep quality in older adults</t>
  </si>
  <si>
    <t>Assessed whether intraocular lens replacement (IOL) in older patients with previous cataract was associated with increased stability and amplitude of circadian rest-activity rhythms, and improved sleep quality</t>
  </si>
  <si>
    <t>cross-sectional study</t>
  </si>
  <si>
    <t>Patients with previous cataract and IOL (bilateral UV lens or BB lens implanted within 4–8 weeks before the study). Study inclusion criteria was age 55–80  years, body 
mass index (BMI) range of 18–28, and compliance with regular sleep-wake schedule throughout study</t>
  </si>
  <si>
    <t>13 patients with previous cataract and bilateral IOL (8 - BB lens, 4 - UV lens), 16 healthy older adults without visual impairements</t>
  </si>
  <si>
    <t>3 weeks</t>
  </si>
  <si>
    <t>Weekly</t>
  </si>
  <si>
    <t>a. Pittsburg Sleep Quality Index (control)
b. Epworth Sleepiness Scale (control)
c. Subjective sleep- Sleep time (h: min) (control)
d. Subjective sleep- Wake-up time (h: min) (control)
e. Subjective sleep- Sleep duration (h: min) (control)
f. Pittsburg Sleep Quality Index (control)
g. Epworth Sleepiness Scale (control)
h. Subjective sleep- Sleep time (h: min) (control)
i. Subjective sleep- Wake-up time (h: min) (control)
j. Subjective sleep- Sleep duration (h: min) (control)
k. Pittsburg Sleep Quality Index (control)
l. Epworth Sleepiness Scale (control)
m. Subjective sleep- Sleep time (h: min) (control)
n. Subjective sleep- Wake-up time (h: min) (control)
o. Subjective sleep- Sleep duration (h: min) (control)</t>
  </si>
  <si>
    <t>a. 23:18 ± 00:06
b. 07:13 ± 00:07
c. 07:54 ± 00:08
d. 06:55 ± 00:11
e. 83.9 ± 2.3
f. 02:26 ± 00:35
g. 30.5 ± 3.8
h. 23:13 ± 00:09
i. 07:26 ± 0:07
j. 08:13 ± 00:09
k. 06:58 ± 00:11
l. 84.7 ± 2.5
m. 02:39 ± 00:59
n. 27.7 ± 3.3
o. 22:55 ± 00:06
p. 07:14 ± 00:06
q. 08:19 ± 00:07
r. 07:05 ± 00:12
s. 85.1 ± 2.8 .9
t. 02:46 ± 00:51
u. 26.5 ± 3.5</t>
  </si>
  <si>
    <t>a. 3.5 ± 1.4
b. 4.2 ± 2.1
c. 23:20 ± 0:10
d. 07:15 ± 0:10
e. 07:00 ± 0:15
f. 2.8 ± 1.1
g. 4.6 ± 1.9
h. 23:10 ± 0:15
i. 07:30 ± 0:15
j. 07:15 ± 0:20
k. 2.6 ± 1.6
l. 5.1 ± 2.2
m. 23:00 ± 0:10
n. 07:10 ± 00:10
o. 07:15 ± 00:10</t>
  </si>
  <si>
    <t>Participants' characteristics were compared using Yates's chi-squared tests or with one-way analyses of variance for independent groups</t>
  </si>
  <si>
    <t>Sleep data and related variables were collected by the actigraphs detected wrist movements with an acceleration sensor. Linear regression analysis was also used.</t>
  </si>
  <si>
    <t>Older patients with cataracts who had their lens replaced to UV and BB lens had improved circadian rest-activity rhythms and circadian stability than the control group. Patients with UV lens and patients with BB lens showed a significant difference in their rest–activity levels, as compared to the controls, with more activity levels during the day and less activity levels during the evening.</t>
  </si>
  <si>
    <t>The benefits of Intraoculur lens replacement may include improvements in circadian health, thereby increasing the quality of life in patients experiencing this common disease</t>
  </si>
  <si>
    <t>Use of the Xiaomi Mi Band for sleep monitoring and its influence on the daily life of older people living in a nursing home</t>
  </si>
  <si>
    <t>The study aimed to assess the impact of sleep on the health and daily activity of elderly nursing home residents. The analysis focused on sleep patterns, falls, quality of life, independence in daily activities, cognitive status, and environmental factors.</t>
  </si>
  <si>
    <t>Longitudinal study</t>
  </si>
  <si>
    <t xml:space="preserve">The participants’ inclusion criteria were: (a) to be at least 65 years old, (b) to be a user of the residence or day centre where the study was performed, (c) to wear the wristband day and night. Whereas the participants’ exclusion criteria were (a) to present a moderate or very severe cognitive impairment, (b) to be in a situation of legal incapacity, (c) to be in a situation of request to be transferred to another centre. </t>
  </si>
  <si>
    <t xml:space="preserve">a. Lobo MCE≤23 
b. VAS EQ 5D-5L≤50 
c. Barthel≤60 
d. Tinetti≤24)
e. PSQI≤5 </t>
  </si>
  <si>
    <t>a. 321.90±97.61
b. 19 (90.47%)
c.  221.21±81.49
d. 100.65±33.60
e. 39.87±29.13</t>
  </si>
  <si>
    <t>a. 12 (57.14%)
b. 8 (38.09%)
c. 11 (52.38%)
d. 17 (80.95%)
e. 20 (95.23%)</t>
  </si>
  <si>
    <t>The study employed statistical analysis in R-project and IBM SPSS Statistics, using means, standard deviations, and percentages for descriptive analysis. Mixed models, considering participants and days as fixed effects, were used to assess the association of total sleep time (TST) with activity. The Granger test determined if sleep variables predicted activity progression, and time series explored the relationship between days with fewer steps and falls. Spearman's rank correlation coefficients were used for associations between sleep parameters, assessment tools, and activity. The Wilcoxon test compared pre and post-scales, and univariate time series examined the temporal evolution. Local polynomial regression models identified trends over time, focusing on whether variables improved or worsened. The study also aimed to test the relationship between sleep, activity variables, and environmental factors.</t>
  </si>
  <si>
    <t>The analysis reveals a significant but weak association between sleep duration and activity, suggesting that higher sleep duration in older residents correlates with increased daily activity. Sleep also shows an impact on quality of life, with a negative correlation between EQ5D-5L and wake after sleep onset (WASO), contrasting with positive correlations with total sleep time (TST) and light sleep. Sleep and its parameters, light and deep sleep, positively relate to quality of life, independence in activities of daily living (ADLs), cognitive status, and risk of falling, while negatively correlating with awake time. Additionally, sun exposure and high temperature have a positive, albeit weak, impact on sleep quantity and quality. The study concludes that the Xiaomi Mi Band 2 is an effective objective tool for assessing sleep in older adults, with observed declines in health and daily functioning over the study period.</t>
  </si>
  <si>
    <t>Subjective sleep quality is poorly associated with actigraphy and heart rate measures in community-dwelling older men</t>
  </si>
  <si>
    <t xml:space="preserve">Aims to test whether the fundamental signals from actigraphy and PSG based on accelerometry and heart rate, are useful in determining subjective sleep quality. </t>
  </si>
  <si>
    <t>Men aged 65 and older who enrolled in the Osteoporotic Fractures in Men Study</t>
  </si>
  <si>
    <t>Sample 1: 1403 participants who had adequate actigraphy, subjective evaluations, and average overnight HR data. Sample 2: 1141 participants in Sample 1 who also had reliable overnight HRV data.</t>
  </si>
  <si>
    <t>one night</t>
  </si>
  <si>
    <t xml:space="preserve">Subjective Sleep Quality (1 / 5, 5 being highest)
a. Depth
b. Restfulness
c. PSQI (0-21) 
d. Epworth Sleepiness Scale (0-24) </t>
  </si>
  <si>
    <t>a. 76.8 ± 14.1
b. 378.9 ± 81.1
c. 35 ± 52.9
d. 83.7 ± 54.1
e. 83.7 ± 54.1</t>
  </si>
  <si>
    <t>a.  3.1 ± 1.1
b. 3.1 ± 1.2
c. 5.59 ± 3.19
d. 6.06 ± 3.5</t>
  </si>
  <si>
    <t>Researchers used functional principal component analysis (fPCA) on overnight movement data to capture nuanced changes in movement tendencies throughout the night, setting a consistent 6.2-hour time in bed threshold for participants. The fPCA procedure analyzed two 6.2-hour windows— one starting at bedtime ("Start") and the other ending at wake-up ("End"). To predict subjective sleep quality, machine learning techniques, lasso penalized regressions, and random forests were applied, treating ordinal sleep quality ratings as continuous variables for robustness. Lasso regression, with a penalty determined through ten-fold cross-validation, performed variable selection, while random forests ranked variable importance based on mean standard errors. Both depth and restfulness were evaluated as distinct measures.</t>
  </si>
  <si>
    <t>The study found that real-time accelerometry and heart rate data, when combined with demographic, health-related, and psychiatric variables, are weak predictors of same-night self-reported sleep quality in community-dwelling older men. These results align with previous literature. The use of machine-learning methods revealed that, despite the limited predictive ability, subjective sleep quality holds importance for health outcomes and daytime performance. The study suggests the need for validated biomarkers of subjective sleep quality to enhance efforts in precision sleep medicine and improve perceived sleep quality.</t>
  </si>
  <si>
    <t>Improving Healthy Aging by Monitoring Patients’ Lifestyle through a Wearable Device: Results of a Feasibility Study</t>
  </si>
  <si>
    <t>This study aims to evaluate the feasibility and acceptance of employing smart devices for monitoring physical activity in a primary care setting, particularly among active older adults with diabetes. It seeks to assess patients' compliance with wearing the devices over a medium-term period, as well as healthcare professionals' ability to interact with monitoring systems and their acceptance of the technology.</t>
  </si>
  <si>
    <t xml:space="preserve"> Prospective observational feasibility study</t>
  </si>
  <si>
    <t>The inclusion criteria were age ≥60 years and &lt;75 years, the presence of type 2 diabetes mellitus, and a non-compliant behavior towards the therapeutic indications of their GP (behavioral intervention-resistant subjects). Moreover, patients (or a caregiver living with them) had to own a smartphone and be reasonably independent in using it.</t>
  </si>
  <si>
    <t>Patient's acceptance level of tech            G1: Yes                                                        G2: No</t>
  </si>
  <si>
    <t>7 weeks</t>
  </si>
  <si>
    <t>?</t>
  </si>
  <si>
    <t>The study utilized statistical tests including Wilcoxon, Kruskal–Wallis, and Pearson's chi-square to analyze differences in technology acceptance/interaction questionnaires among patients with varying educational levels and between nurses and physicians. Spearman's rho was employed to assess correlations between participants' Likert scale responses and user acceptance, as well as to explore relationships between professionals' impressions and patients' data collected by the device.</t>
  </si>
  <si>
    <t>The study aimed to assess the feasibility of using a non-medical device to monitor elderly diabetic patients in a primary care setting. Patients consistently used the device throughout the study period, indicating a high level of acceptance. Both patients and healthcare professionals demonstrated positive impressions of the device, with a correlation observed between sleep hours, step count, and collaboration between healthcare professionals and patients. The data also showed increased usage of smartwatches while participants were awake, with many removing them before sleeping.</t>
  </si>
  <si>
    <t>Home Monitoring to Track Activity and Sleep Patterns Among Older Adults</t>
  </si>
  <si>
    <t>This study aimed to
evaluate the feasibility and aceptability of using a new commercially available home monitoring system to collect passive data for future research and practice related to sleep, fear of falling, and activity restriction in older adults. Lach  also explored the usefulness of the data from the sensor system
to monitor activity and sleep patterns for future research.</t>
  </si>
  <si>
    <t>Single-group descriptive observational study</t>
  </si>
  <si>
    <t>Single women between the ages of 70 and 90 years, able to speak and read English, and independent in mobility, and had access to an electrical outlet for the monitoring system. Participants could not have significant visual problems, cognitive impairment, major medical conditions that would interfere with general activity, a large pet, or plans for travel more than a day or two during the study.</t>
  </si>
  <si>
    <t>Actigraphy: 1 week
Sensor data: 3 months</t>
  </si>
  <si>
    <t>Actigraphy: 54 days of data
Sensor data: 73 days of data</t>
  </si>
  <si>
    <t>a. PSQI total score
b. PSQI total time in bed (min)</t>
  </si>
  <si>
    <t>a. 444
b. 88.3
c. 523.8
d. 435.2</t>
  </si>
  <si>
    <t>a. 4.8
b. 492</t>
  </si>
  <si>
    <t>Descriptive statistics</t>
  </si>
  <si>
    <t xml:space="preserve">Based on the PSQI, most partcipants reported that the quality of their sleep was good. The objective measures of sleep provided by actigraphy indicated that four of the particiapants had good total sleep time (&gt;7 hours per night on average). The sensor data recording of time in bed were consistent across the participants, except one participant who removed the bed sensor due to uncomfortability; When time in bed was compared across the three measures, the self-reported PSQI provided the longest time in bed for two of the participants compared to actigraphy. The PSQI and actigraphy showed shorter time in bed for three participants compared to the sensor. Actigraphy provided lower estimates of time in bed when compared to sensor data in every partcipant. </t>
  </si>
  <si>
    <t>Time in bed: actigraphy provided lower estimates of time in bed when compared to sensor data in every participant, but the sensor data aligned more with the sleep diary.</t>
  </si>
  <si>
    <t>The temporal relationships between sleep disturbance and autonomic dysregulation: A co-twin control study</t>
  </si>
  <si>
    <t>The objective of this study was to evaluate the temporal relationships between objectively measured sleep disturbance and daytime or nighttime autonomic dysregulation in a co-twin control study.</t>
  </si>
  <si>
    <t>Co-twin control study</t>
  </si>
  <si>
    <t>Male twins from the Vietnam Era Twin Registry, twins where at least one member had PTSD or major depression, and control pairs free of these conditions. Twins who
self-reported any history of cardiovascular diseases were excluded.</t>
  </si>
  <si>
    <t>Varies from daily to just the weekly average</t>
  </si>
  <si>
    <t>averages
a. 477 min
b  87%
c. 52 min</t>
  </si>
  <si>
    <t>Bivariate Vector Autoregressive (VAR) Models: Analyzed combinations of HRV and sleep measures. 
Time-Lagged Models:  Examining the length of time the association between HRV and sleep was maintained.
Likelihood Ratio Tests: Conducted to test whether associations between HRV and sleep persist beyond a single 24-hour period.
F Tests of Granger Causality: Applied to evaluate the temporal directionality of associations between HRV and sleep
Mixed-Effects Regression Models: Employed to clarify significant effects after controlling for covariates, expressing predictor variables as daily variations from individuals' averages.</t>
  </si>
  <si>
    <t>Higher daytime Heart Rate Variability (HRV) exhibited bidirectional associations with improved sleep duration and continuity, evident through longer Total Sleep Time (TST) and lower Wake After Sleep Onset (WASO). Notably, these relationships generally persisted up to 48 hours but were not observed during nighttime HRV assessments. Daytime autonomic function, as indicated by HRV, demonstrated bidirectional associations with various dimensions of sleep, suggesting that dysfunctions in autonomic regulation during wakefulness can contribute to shorter sleep duration and poorer sleep continuity, and vice versa. The influence of daytime autonomic function on sleep dimensions may extend beyond the conventional 24-hour period.</t>
  </si>
  <si>
    <t xml:space="preserve">Higher daytime heart rate variability (HRV) across multiple domains was associated bidirectionally with longer total sleep time and lower wake after sleep onset. These associations persisted for up to 48 hours. </t>
  </si>
  <si>
    <t>The effects of auricular acupressure on blood pressure, stress, and sleep in elders with essential hypertension: a randomized single-blind sham-controlled trial</t>
  </si>
  <si>
    <t>This study aimed to examine the effects of auricular acupressure on blood pressure, stress, and sleep quality among elderly with essential hypertension in Korea.</t>
  </si>
  <si>
    <t>Single-blind, random, placebo-controlled study</t>
  </si>
  <si>
    <t xml:space="preserve">Inclusion Criteria: Elderly individuals aged 65-85 diagnosed with essential hypertension, clear consciousness (MMSE-DS score ≥ 9), and no prior experience with auricular acupressure.
Exclusion Criteria: Individuals with lesions or tape reactions in both ears, those undergoing alternative therapies, and those using medicinal sleep aids.
</t>
  </si>
  <si>
    <t>Experimental group - 23
Control group - 23</t>
  </si>
  <si>
    <t>8 weeks</t>
  </si>
  <si>
    <t>2 days, once before and once after the experiment</t>
  </si>
  <si>
    <t>a. Pittsburgh sleep quality index (PSQI) (experimental group)
a. Pittsburgh sleep quality index (PSQI) (control group)</t>
  </si>
  <si>
    <t xml:space="preserve">a. 434± 147.56
b. 424±88.04 
c. 67.61±23.20 
d. 67.13± 18.76
e. 81.80±4.35 
f. 84.02± 3.39
g. 234.52±88.03 
h. 248.35±59.79
i. 46.96±23.05 
j. 49.39± 22.18
k. 68.74±29.60
l. 67.217±28.80 </t>
  </si>
  <si>
    <t>a. 29.37±2.73 
b. 33.20± 2.81</t>
  </si>
  <si>
    <t>The homogeneity of the general characteristics of the experimental and control groups was analysed using χ2 test and Fisher’s exact test. For the analysis of the homogeneity of the dependent variables, independent t-test was used in cases that satisfied normal distribution, while Mann– Whitney U test was used for those not satisfying normal distribution. The normality test for the dependent variables was the Shapiro–Wilk normality test. In the data analysis, the presence or absence of blood pressure medication was considered a covariate variable. The difference in blood pressure and pulse in the two groups, considering blood pressure medication, was analysed using ANCOVA and repeated measures ANCOVA, with Bonferroni correction as the standard. The difference between the HRV and sleep index of the two groups was analysed by an independent t-test, and changes within the groups were analysed by paired t-test.</t>
  </si>
  <si>
    <t>According to the results of this study, auricular acupressure was confirmed to be effective in alleviating hypertension, lowering pulse rate, lowering the stress level, and increasing SE in elderly people with essential hypertension. It is expected that auricular acupressure can be used as an intervention for alleviating hypertension, relieving stress, and improving sleep disorders in the elderly with essential hypertension.</t>
  </si>
  <si>
    <t xml:space="preserve">Auricular acupressure demonstrated effectiveness in improving sleep quality, particularly sleep efficiency, among hypertensive patients. The observed increase in total sleep time (TST) across experimental groups contributed to the significant enhancement in sleep efficiency. Furthermore, the study revealed that auricular acupressure not only improved blood pressure and stress but also positively impacted sleep parameters in elderly individuals with essential hypertension.
</t>
  </si>
  <si>
    <t>Consumer-Grade Wearable Device for Predicting Frailty in Canadian Home Care Service Clients: Prospective Observational Proof-of-Concept Study</t>
  </si>
  <si>
    <t>To prove that using a wearable device for assessing frailty in older home care clients could be possible.</t>
  </si>
  <si>
    <t>prospective observational study</t>
  </si>
  <si>
    <t>Patients 55 years or older who had been receiving personal support service for more than 3 months were eligible for the study. Patients who were diagnosed with primary neuromuscular pathology, dependent on wheelchair, in an end-of-life program, or had cognitive impairments that could interfere with the use of wearable devices
were excluded.</t>
  </si>
  <si>
    <t>8 days</t>
  </si>
  <si>
    <t>a. 138.90 (64.00) 
b. 75.65 (39.12)
c. 350.88 (130.56) 
d. 312.78 (82.32)
e.  489.78 (139.54)
f.  388.44 (93.28)
g. 36.03 (24.27)
h.  65.05 (57.97)
i. 92.48 (5.62)
j. 78.95 (26.53)</t>
  </si>
  <si>
    <t>Sociodemographic characteristics and patient assessments were analyzed to explore frailty status among home care clients in the Greater Toronto Area. Descriptive statistics, including means, medians, and proportions, were utilized. Normality was assessed using the Shapiro-Wilk test, with independent t-tests or Mann-Whitney U-tests employed accordingly. Categorical variables were compared using chi-square tests, while correlation analyses were conducted using Pearson and Spearman methods. Wearable device data were assessed for adherence, with inadequate wear time excluded. Multiple logistic regression models, utilizing stepwise feature selection, predicted frailty status. Statistical significance was set at α=.05, with Bonferroni correction applied for posthoc tests. R programming, specifically the "step" function, facilitated analysis.</t>
  </si>
  <si>
    <t>This study confirmed the efficacy of a wrist-worn wearable device for assessing frailty in older home care clients. Sleep data, including total and deep sleep time, correlated with frailty. Individuals sleeping around 7 hours had the lowest mortality risk, while men sleeping over 8 hours faced tripled heart disease risk. The logistic regression model, incorporating sleep metrics, step count, age, and education, showed strong predictive performance (AUC=0.90, Hosmer-Lemeshow P=.88). Thirteen frail participants exhibited significant differences in age, home care service use, walking activity, and sleep duration. The wearable device effectively complemented existing assessments, enhancing predictive capabilities for frailty.</t>
  </si>
  <si>
    <t>Sleep measures including longer total sleep, deep sleep, and light sleep durations; awake time; and sleep quality were shown to be related to more severe frailty. This is contrary to the common knowledge of deterioration of sleep quality and quantity with aging.  Older adults who were nonfrail had a mean
total sleep duration of 6.48 hours (close to 7 hours), while their frail counterparts slept for 8.16 hours.</t>
  </si>
  <si>
    <t>Modifiable Lifestyle Factors and Cognitive Function in Older People: A Cross-Sectional Observational Study</t>
  </si>
  <si>
    <t>The current study examined the relationship between lifestyle factors collected with wearable sensors and cognitive function among community-dwelling older people using machine learning.</t>
  </si>
  <si>
    <t xml:space="preserve">(1) 65 years and older; (2) living in Usuki city; (3) healthy physical and psychological condition; (4) MMSE score 20 points or more and absence of dementia diagnosis or administration of dementia medication; (5) independent function in activities of daily living. The exclusion criteria included a history of other neurological and psychiatric disorders including Parkinson’s disease or epilepsy, severe head trauma, alcoholism, severe cardiac failure, and severe hepatic or renal dysfunction, undergoing treatment for cancer, and walking difficulty due to stroke sequelae. </t>
  </si>
  <si>
    <t xml:space="preserve"> 7–14 days (7.8 days on average) every 3 months (total study period 56 days)</t>
  </si>
  <si>
    <t xml:space="preserve">Daily </t>
  </si>
  <si>
    <t>a. 408.4 ± 69.1
b. 22.1 ± 14.1
c. 1.0 ± 0.0
d. 0.5 ± 0.3
e. 48.7 ± 39.3</t>
  </si>
  <si>
    <t>The study used Random Forest regression to select key variables, including walking steps, conversation time, Total Sleep Time (TST), and heart rate. Analysis identified these variables as protective factors for cognitive function, except for TST, which was a risk factor. The study explored the relationship between conversation time and physical activity, determining thresholds for their correlation. Multiple linear regression highlighted walking steps, heart rate, and conversation time as protective factors and TST as a risk factor. The RF model showed higher prediction accuracy than the linear regression model.</t>
  </si>
  <si>
    <t>sleep related variables were measured for 12 hours</t>
  </si>
  <si>
    <t>The present study evaluated lifestyle components, including physical activity, sleep, and conversation, as well as heart rate, using a wearable sensor in a large sample of community-dwelling older people. Number of walking steps, conversation time, and heart rate were categorized as protective factors, whereas TST was categorized as a risk factor for cognitive function. Although plots of number of walking steps and heart rate revealed continuously increased MMSE scores, those of conversation time and TST and revealed that the tendency in the graph was reversed at the boundary of a particular threshold.</t>
  </si>
  <si>
    <t>Sleep duration of more than 434.1 min exerted a negative effect on cognitive function. Similarly, an appropriate duration of conversation time for preventing cognitive impairment was 80.8– 321.1 min, whereas conversation time of more than 321.1 min exerted a negative effect on cognitive function.</t>
  </si>
  <si>
    <t>Association of Modifiable Lifestyle Factors With Cortical Amyloid Burden and Cerebral Glucose Metabolism in Older Adults With Mild Cognitive Impairment</t>
  </si>
  <si>
    <t>To explore whether objectively measured lifestyle factors, such as physical activity, conversation, and sleep, are associated with cortical amyloid burden and cerebral glucose metabolism in older adults with mild cognitive impairment.</t>
  </si>
  <si>
    <t>Prospective Cohort Study</t>
  </si>
  <si>
    <t>(1) aged 65 years and older
(2) living in Usuki
(3) physically and psychologically healthy
(4) without dementia
(5) independent function in activities of daily living</t>
  </si>
  <si>
    <t>56 days over the span of a year in (4 2 week spans)</t>
  </si>
  <si>
    <t>a. 403.7 (69.2)
b. 23.3 (13.3 - 33.0)
c. 94.1 (3.4)
d. 0.52 (0.34 - 0.83)
e. 38.4 (21.2 - 64.1)</t>
  </si>
  <si>
    <t xml:space="preserve">Multiple regression model and a smoothing spline curve was fitted to examine patterns of association between neuroimaging variables and lifestyle variables graphically. By visual inspection of a smooth spline curve, a simple spline regression model with 1 knot, referred to as a change-point model, was used to approximate nonlinear relationships. Then, the covariates were added to the change-point model. Overall, 2500 bootstrap sample data sets were generated to construct nonparametric confidence intervals of lifestyle factor parameters. </t>
  </si>
  <si>
    <t>Sleep parameters, measured from 6:00 PM to 5:59 AM, included start time as the first 20-minute block without movement. Nap time spanned 6:00 AM to 5:59 PM. Sleep efficiency reflected the percentage of TST during time in bed. Nocturnal waking was 20 consecutive minutes of movement. Time awake after sleep and waking count were daily averages of minutes awake post-sleep onset and waking frequency. Sleep efficiency was also calculated as the percentage of TST during time in bed.</t>
  </si>
  <si>
    <t>Total sleep time was inversely associated with fluorodeoxyglucose uptake. Total Sleep Time was also inversely associated with cortical amyloid burden among participants whose sleep duration was longer than 325 minutes. Second, the association of Total Sleep Time with cerebral glucose metabolism remained significant after adjusting for covariates and correcting for the false-discovery rate.</t>
  </si>
  <si>
    <t>TST was associated with worse brain function in older adults with mild cognitive impairment. Sleep duration is a potentially modifiable risk factor for dementia at the mild cognitive impairment stage.</t>
  </si>
  <si>
    <t>Identification of Geriatric Depression and Anxiety Using Activity Tracking Data and Minimal Geriatric Assessment Scales</t>
  </si>
  <si>
    <t>This study aims to develop a clinically significant classification model to identify comorbid geriatric depression and anxiety using both activity tracking data from low- cost activity trackers and minimal questionnaire-based geriatric assessment scales.</t>
  </si>
  <si>
    <t>(1) between 60 and 90 years in age, (2) literate
 (3) not diagnosed with dementia
(4) scored ≥ −1.5 SD of the mean of age and education-matched norm on the Korean version of MMSE Exclusionary Criteria
(1) visual or hearing impairments severe enough to interfere
with the questionnaire response
(2) any major medical problems
(3) who refused to wear activity trackers</t>
  </si>
  <si>
    <t>Neither Depression nor Anxiety, Depression Only, Anxiety Only, Both</t>
  </si>
  <si>
    <t>At least 1 month</t>
  </si>
  <si>
    <t>a. 385.94 (86.84)
b.  35.19 (15.53)
c. 18.90 (13.56)
d. 91.09 (3.81)
e. 482.02 ± 100.96
f.  42.73 ± 15.29
g. 18.11 ± 10.96
h. 18.11 ± 10.96
i. 408.46 ± 84.05
j.  35.57 ± 12.61
k.  19.39 ± 18.80
l.  91.39 ± 3.08
m. 411.49 ± 96.65
n. 40.52 ± 14.97
o. 21.35 ± 20.27
p. 89.71 ± 4.08</t>
  </si>
  <si>
    <t>individually trained two single-label classifiers for depression and anxiety using the minimal K-SGDS and K-GAI assessment features, respectively, in addition to the activity tracking features. They generated a logistic regression classifier (LRC), a support vector machine classifier (SVC), a random forest classifier (RFC) and a gradient boosting classifier (GBC) by applying LR, SVM, RF and GB, respectively, and trained the algorithms using the training set.</t>
  </si>
  <si>
    <t>TST, WASO, and Sleep Quality - Fitbit Cloud
 Sleep onset Latency, the time it takes a subject to fall asleep, was measured from the start time provided by the Fitbit cloud to the time it took for the steps reach to zero.</t>
  </si>
  <si>
    <t>Rather than finding direct correlations between sleep and depression/anxiety, the study developed and validated a novel method. This approach combined minimal features from geriatric assessment scales with activity tracking data to create a machine-learning algorithm for accurately identifying geriatric depression and anxiety. The resulting framework offers potential as a diagnostic assistance tool for clinicians, demonstrating the feasibility of leveraging low-cost activity trackers in mental health assessment for older adults.</t>
  </si>
  <si>
    <t>Objective Assessment of Daytime Napping and Incident Heart Failure in 1140 Community-Dwelling Older Adults: A Prospective, Observational Cohort Study</t>
  </si>
  <si>
    <t>To investigate the association of objectively assessed daytime napping and risk of incident HF during follow-up.</t>
  </si>
  <si>
    <t>Observational Cohort Study</t>
  </si>
  <si>
    <t>Data were from an ongoing study, namely, the Rush Memory and Aging Project (MAP) that is conducted at the Rush Alzheimer’s Disease Center, which started in 1997.</t>
  </si>
  <si>
    <t>Developed Heart Failure, Not developed Heart Failure</t>
  </si>
  <si>
    <t xml:space="preserve"> Continuously for about 10 days at baseline</t>
  </si>
  <si>
    <t>a.   47.9 (82.7)
b. 44.0 (66.0)
c. 2.1 (2.8)
d. 1.7 (2.3)
e. 5.3 (1.7)
f. 5.7 (1.4)
g. 0.029 (0.01) 
h. 0.028 (0.007)</t>
  </si>
  <si>
    <t>mean and SD (or median and interquartile range) for continuous variables. Fisher’s exact tests for categorical variables and Student t-tests/ Wilcoxon rank-sum tests for continuous variables were used to assess differences in demographic and clinical characteristics between participants with and without HF. Both nap duration and nap frequency were square root transformed before further analyses because of right skewness. A series of Cox proportional hazards models were used to assess the relationship between daytime napping (duration or frequency) and incident self-reported HF</t>
  </si>
  <si>
    <t>The device measures accelerations in 3 directions parallel to the 3 faces of the device with a continuous 32 Hz sampling frequency and integrates the data into a proprietary count value every 15 seconds. A daytime napping episode was identified as sleep during the common daytime or daily active hours between 9 am and 7 pm using a published and validated sleep scoring algorithm based on wrist activity counts.</t>
  </si>
  <si>
    <t>Participants who napped longer than 44.4 minutes a day showed a 1.73-fold higher risk of developing incident HF than participants who napped &lt;44.4 minutes. Consistently, participants who, on average, napped &gt;1.7 times/day showed a 2.20-fold increase compared with participants who napped &lt;1.7 times/day. These associations persisted after adjustment for covariates, including nighttimesleep, comorbidities, and cardiovascular disease/risk factors.</t>
  </si>
  <si>
    <t xml:space="preserve"> Longer and more frequent objective napping predicted elevated future risk of developing incident heart failure</t>
  </si>
  <si>
    <t>Wearable Device Heart Rate and Activity Data in an Unsupervised Approach to Personalized Sleep Monitoring: Algorithm Validation</t>
  </si>
  <si>
    <t>To develop an unsupervised personalized sleep/wake identification algorithm using multifaceted data to explore the benefits of incorporating both heart rate and activity level in these types of algorithms and to compare this approach’s output with that of an existing commercial wearable device’s algorithms</t>
  </si>
  <si>
    <t>Observation Cohort Study</t>
  </si>
  <si>
    <t>Aged 60
years or above, community-dwelling Hong Kong residents, and
willing to take participate in a 3-month longitudinal
observational study</t>
  </si>
  <si>
    <t>3 months</t>
  </si>
  <si>
    <t>Daily;
Heart rate - Every Minute</t>
  </si>
  <si>
    <t>a. 66.37 (7.82)
b. 47.18 (36.91)
c. 87.18 (12.52)
d. 241.16 (110.75)</t>
  </si>
  <si>
    <t>This study used Hidden Markov Models to construct an algorithm to distinguish sleep/wake states among older adults.</t>
  </si>
  <si>
    <t>When the participant removed the device, the device reported heart rate and step count as zero, and the nonwear time could be inferred. The recordings were examined, and nonwear days were identified and removed before analysis if (1) more than 30 minutes of heart rate data were in that day or (2) there was a step count of zero on that day. We excluded participants who had more than 50% of the days in the observation period identified as nonwear from analysis</t>
  </si>
  <si>
    <t>This study presents an innovative unsupervised method for personalized sleep/wake identification using heart rate and activity data from a commercial wearable, eliminating the need for costly polysomnography annotations(PSG). The fusion of heart rate and activity data enhances wake epoch identification, aligning with Fitbit results. The approach shows promise in addressing overestimation during bedtime, common in some wearables compared to PSG. Additionally, the paper introduces a novel probabilistic approach to characterize activity and cardiac patterns during sleep and wake, utilizing estimated Hidden Markov Model parameters for each participant.</t>
  </si>
  <si>
    <t>Association Between Continuous Wearble Activity Monitorning and Self-reported Function in Assisted Living Facility and Nurcing Home Residents</t>
  </si>
  <si>
    <t>Analyse associations between ambulatory measured physical activity behavior and sleep patterns (wrist actigraphy) and self-reported difficulties in performing activities of daily living.</t>
  </si>
  <si>
    <t>observational study</t>
  </si>
  <si>
    <t xml:space="preserve">The inclusion criteria were willingness to participate in the study. The exclusion criteria were chronic disease seriously affecting wrist movements, having an acute disease, or having a disturbing event such as surgery during the recording. </t>
  </si>
  <si>
    <t>7 to 14 days, 13.7 days on average</t>
  </si>
  <si>
    <t>daily (24 hours)</t>
  </si>
  <si>
    <t>a. 365 (70)
b. 341 (153)
c. 97(92)
d. 133(67)
e. 75 (13)
f. 60 (28)
g. 3.1 (1.2)
h. 3.8(1.3)
i. 8.7 (4.3)
j. 4.2(2.7)</t>
  </si>
  <si>
    <t>The study investigated the relationships between sleep parameters obtained from actigraphy and Activities of Daily Living (ADL). Utilizing Spearman's rank correlation coefficients, the analysis revealed correlations between ADL and sleep parameters such as Total Sleep Time (TST), Sleep Efficiency (SE), and awakenings (AWAKN). The Bonferroni correction was applied to control for multiple comparisons. The findings demonstrated significant associations between ADL and certain sleep parameters, highlighting potential connections between daily activities and sleep patterns among the study participants.</t>
  </si>
  <si>
    <t>The results suggest that more activity during daytime and more variance in activity patterns are associated with a better functioning status in this study population.</t>
  </si>
  <si>
    <t>Most of the sleep parameters (total sleep time, efficiency, and awakenings) did not show significant correlation with ADL in this dataset. Additionally, the nursing home environment can disrupt stable activity rhythms and sleep/wake patterns through limited exposure to sunlight, long periods spent in bed, physical inactivity, and a disruptive night-time environment</t>
  </si>
  <si>
    <t>Analysis of Older Adults in Spanish Care Facilities, Risk of Falling and Daily Activity Using Xiaomi Mi Band 2</t>
  </si>
  <si>
    <t>To explore the relationship between the daily activity and the risk of falling of older adults residing in or attending care facilities</t>
  </si>
  <si>
    <t>"They were eligible for study entry if they met the following criteria:
• aged over 65 years old;
• resided in or attended a nursing home or day center;
• able to walk 3 m;
• able to provide written informed consent;
• understood, spoke, and read Spanish proficiently;
• not having requested a transfer to another center;
• agreed to wear the wristband for 30 days (during the day and night)."</t>
  </si>
  <si>
    <t>30 days</t>
  </si>
  <si>
    <t>30-day average based on daily activity and sleep</t>
  </si>
  <si>
    <t>a. 17
b. 150(67)
c. 174(20)
d. 271(93)
e. 303(83)
f. 360(118)
g. 421 (85)
h. 56 (44)
i.19 (11)
j. 164 (180)
k. 180 (149)
l. 285 (385)
m. 303 (252)
n. 360 (533)
o. 446 (141)
p. 151 (17)
q. 17 (41)
r. 174 (264)
s. 102 (186)
t. 308 (278)
u. 261 (385)
v. 390 (209)
w. 363 (533)
x. 46 (42)
y. 42 (39)</t>
  </si>
  <si>
    <t>Concerning inferential analysis, in the case of two categorical variables, the chi square test was implemented, contrasted with the Fisher test. On the other hand, the normality of the numerical variables was analyzed with the Shapiro–Wilk test, which is intended for small samples. Variables with a normal distribution (Shapiro–Wilk test with p &gt; 0.05) were analyzed with Student’s T test (tested in each categorical variable) and Pearson Correlation (correlation with other numerical
variables), and those with abnormal distribution (Shapiro–Wilk test with p &lt; 0.05) were analyzed with the Spearman correlation test (correlation with other numerical variables) and Mann–Whitney U test (numerical variables with abnormal distribution and categorical
variables).</t>
  </si>
  <si>
    <t>The main findings obtained were that a greater number of steps and distance could suppose a lower probability of presenting a risk of falling, dependency in B.A.D.L., or perception of mobility problems. Regarding sleep, in this study, we observed that daily awake time at night was weakly associated with the risk of falling</t>
  </si>
  <si>
    <t>Regarding sleep, the results suggest that people at risk of falling tend to be awake longer at night, independent people get more deep sleep, people who identify problems in heir usual activities have a lower total sleep time, and finally, people who identify pain or discomfort have less light sleep and sleep in total.</t>
  </si>
  <si>
    <t>Decrease in Mobility during the COVID-19 Pandemic and Its Association with Increase in Depression among Older Adults: A Longitudinal Remote Mobility Monitoring Using a Wearable Sensor</t>
  </si>
  <si>
    <t>This study explored longitudinal objective changes in patterns of physical activities
and sleep from pre- to post-pandemic in community-dwelling older adults and associate them with the increase in depression symptoms</t>
  </si>
  <si>
    <t>Recruited from ongoing study focused on automatic fall detection; Inclusion criteria were community older adults aged 75 years or older or aged 65 years older with a high risk of falling. The risk of falling was determined by either self-reported history of fall over the last 12 months or self-report high concerns for fall. Prticipanst were excluded if they were living in a nursing home, in hospice care, or if they were unable to independently walk a distance of 10m with or without an assistive device or unable to stand still without moving feet.</t>
  </si>
  <si>
    <t>3-month pre-pandemic period and a 6-month post-pandemic period</t>
  </si>
  <si>
    <t>Continuous 48 hour physical activity monitoring</t>
  </si>
  <si>
    <t>a. 566.3 (66.2)
b. 583.2 (67.5)</t>
  </si>
  <si>
    <t>The study presented continuous data as mean ± standard error and categorical data as percentages. Paired t-tests were employed for within-group comparisons of continuous demographics, clinical data, and physical activity metrics. Normality assumptions were checked using the Shapiro–Wilk test, and the Wilcoxon signed-rank test was applied if normality was not met. Cohen's d effect size was used to estimate the effect size for group discrimination. The Spearman correlation coefficient assessed associations between physical activity metrics and depression levels, with interpretation also as an effect size. Statistical analyses were conducted using IBM SPSS Statistics 25, with significance set at p &lt; 0.05.</t>
  </si>
  <si>
    <t>Participants were asked to wear the wearable device for 48 hours and mail it to researchers. Sleep was assessed by analyzing the total time a participant spent in bed at night. The acceleration signal underwent noise removal using a band-pass filter, followed by the estimation of vector magnitude/norm for acceleration every minute. A model was then employed to determine sleep/wake conditions using calculated moments and standard deviations from one-minute acceleration vectors, along with posture and postural transition information (e.g., side sleeping, back sleeping, tossing, etc.).</t>
  </si>
  <si>
    <t>We observed a 150% increase in depression, and this increase is correlated with the prolonged sitting bout, nighttime sleep duration, and cadence. Additionally, our results suggest that reduced sleep time explains the 52% variance in change in depression.</t>
  </si>
  <si>
    <t xml:space="preserve">There was a significant decrease in sleep duration that was correlated with increase in depression. </t>
  </si>
  <si>
    <t>Wearable Sensors and the Assessment of Frailty among Vulnerable Older Adults: An Observational Cohort Study</t>
  </si>
  <si>
    <t>The study aimed to determine which sensor-derived parameters could distinguish between three categories of frailty. These parameters included walking characteristics (e.g., daily step count), activity patterns (such as sitting, standing, lying, and walking durations), intensity of activities (sedentary, light, moderate-to-vigorous), and sleep parameters (total sleep time, sleep efficiency). The second goal was to identify the most significant independent parameters for discriminating pre-frailty from other groups. Finally, the study aimed to develop a composite model with promising performance in distinguishing the pre-frail stage from non-frail and frail stages.</t>
  </si>
  <si>
    <t>Recruited ambulatory older adults that were ≥60 years of age, who were able to walk 15 feet (~4.5 m) independently, with or without aid. Participants were enrolled from outpatient clinics or community dwelling settings. Exclusion criteria were severe cognitive impairment (a Mini-Mental State Examination [MMSE] score ≤16) and those unable/unwilling to consent.</t>
  </si>
  <si>
    <t>78 pre-frail adults (51%)
33 frail (22%)
42 non-frail (27%)</t>
  </si>
  <si>
    <t>48 hours</t>
  </si>
  <si>
    <t>24 hour average</t>
  </si>
  <si>
    <t>a. 494.3 (114.4)
b. 16.9 (7.5)
c. 367.5 (86.2) 
d. 103.7 (48) 
e. 78.4 (9.3)
f. 43.6 (21)
g. 14.7 (17.5)
h. 34.6 (17.1)
i. 434.7  (125.3)
j. 18.5 (7.9)
k. 321.9 (116.5)
l. 89.4 (41.7)
m. 77.5 (10.9)
n. 41.2 (23.2)
o. 12.3 (16.7)
p. 34.6 (24.2)
q. 402.4 (127.6)
r. 20.0 (8.4)
s. 300.9 (119.4)
t. 75.5 (43.0)
u. 79.6 (11.6)
v. 47.5 (31.4)
w. 18.8 (23.3)
x 19.7 (21.1)</t>
  </si>
  <si>
    <t>We used Fisher exact test for categorical variables. ANCOVA with Tukey LSD post hoc test was employed to test differences among non-frail, pre-frail, and frail groups. Independent variables were selected using filter and embedded methods. ROC curves were used to evaluate discrimination models. Four models were developed based on step parameters, physical activity pattern, physical activity behavior, and a combined model. Models were trained and tested using k-fold cross validation with performance parameters including sensitivity, specificity, accuracy, and AUC reported.</t>
  </si>
  <si>
    <t>Data from 10 participants was excluded because of low wear-time (n = 3), less than two days of recording (n = 5), and forgetting to put on the sensor (n = 2). Sleep was calculated using a physical activity algorithm to determine the start and end of sleep during nighttime, estimating time spent in and out of bed. A sleep algorithm was applied during time in bed, utilizing a chest accelerometer to extract parameters such as activity intensity, standard deviation, and sleep position changes on a minute-by-minute basis. These features were fed into a model to estimate sleep/wake conditions, from which sleep quantity parameters were derived.</t>
  </si>
  <si>
    <t>The findings revealed the efficacy of using a single pendant accelomometer for identifying fraility stages. Sedentary behavior was notably higher in the frail group, consistent with previous research indicating its association with functional disability and increased comorbidity. Particularly sensitive descriptors of the pre-frailty stage included total sedentary duration, total moderate-to-vigorous activity duration, total walking duration as a percentage of 24-hour activities, longest unbroken walking bout, total daily steps, and longest unbroken steps. Moreover, the total number of steps, sedentary behaviors, and moderate-to-vigorous activity were linked with the progression of frailty stages, underscoring the significance of physical activity levels in frailty assessment.</t>
  </si>
  <si>
    <t>In the sleep parameters, we observed a trend of reduction in TiB and TST, and a trend of increase in SOL in the progression of frailty. Specifically, TiB (p-value = 0.010, d = 0.50) and TST (p-value = 0.027, d = 0.45) differed significantly in non-frail and pre-frail groups (Table 2). Interestingly, the sleep side position (p-value = 0.001, d = 0.65) was significantly different in the pre-frail and frail group.</t>
  </si>
  <si>
    <t>Toward Using Wearables to Remotely Monitor Cognitive Frailty in Community-Living Older Adults: An Observational Study</t>
  </si>
  <si>
    <t>This study aims to evaluate the ability of sensor-derived parameters to distinguish older adults at risk for cognitive frailty syndrome from those who are not at risk</t>
  </si>
  <si>
    <t>Observational Study</t>
  </si>
  <si>
    <t>Inclusion Criteria: Older adults 60+ without severe gait or balance disorders
Exclusion Criteria: Severe cognitive, visual, or hearing impairments; Unstable medication use over last 6 weeks, acute conditions</t>
  </si>
  <si>
    <t>PR+Cog-(n=41)
PR-Cog+(n=89)
PR-Cog-(n=29)</t>
  </si>
  <si>
    <t>the model estimated the sleep/wake conditions from the two days. From the sleep/wake signal, the sleep quantity parameters were extracted and averaged over the two days</t>
  </si>
  <si>
    <t>a. 8.2±2.0 
b. 7.3±2.1 
c. 6.4±2.1 
d. 6.1±1.5 
e. 5.5±1.9 
f. 4.6±1.9 
g. 16.8±7.7 
h. 18.7±8.0 
i. 19.7±8.5 
j. 1.7±0.8 
k. 1.4±0.7 
l. 1.4±0.7 
m. 78.1±9.3 
n. 78.6±10.8 
o. 76.5±12.0 
p. 45.1±20.3 
q. 42.6±26.4 
r. 44.0±24.4 
s. 13.7±17.3 
t. 12.4±18.2 
u. 19.3±20.4 
v. 33.8±17.3 
w. 33.6±23.9 
x. 20.8±22.9</t>
  </si>
  <si>
    <t>Fisher’s exact test evaluated differences in categorical variables. Spearman correlation coefficients measured the correlation between sensor-derived parameters and MMSE. ANCOVA with Tukey LSD post hoc test was utilized to assess significance among PR+Cog+, PR-Cog+, and PR-Cog- groups. P-values and Cohen’s d effect size were reported for normally distributed parameters, while Cramer’s V was used for parameters not meeting normality assumptions.</t>
  </si>
  <si>
    <t>The PAMSys sensor has three-dimensional accelerations and the company provides software to analyze sleep data.</t>
  </si>
  <si>
    <t>The researchers demonstrated the feasibility of using a single chest-worn sensor to monitor sleep, physical activity, and postural activities in an older community-living population. The high amount of sedentary behavior and negligible walking percentage in the cognitive frailty group confirm that the co-occurrence of frailty and cognitive impairment likely exacerbates the frailty cascade of negative energy balance, sarcopenia, diminished strength, and exertion intolerance</t>
  </si>
  <si>
    <t xml:space="preserve">The results suggest that the combined prevalence of cognitive impairment and physical frailty
increases with the prevalence of sleep disruption.  Overall, among assessed sleep parameters, TiB had the largest effect size for distinguishing the cognitive frailty group from the PR+Cog+ group </t>
  </si>
  <si>
    <t>Short Sleep Duration on the Night Before Surgery is Associated with Postoperative Cognitive Decline in Elderly Patients: A Prospective Cohort Study</t>
  </si>
  <si>
    <t>The purpose of this study was to investigate the association between postoperative cognitive function and sleep duration on the night before surgery using a wearable sleep tracker</t>
  </si>
  <si>
    <t>Patients aged ≥ 65 years who underwent elective non-cardiac and non-cranial surgery under general anesthesia between April 2019 and March 2020, and without a history of dementia or previous general anesthesia within 6 months.</t>
  </si>
  <si>
    <t>Hours of sleep night before surgery:
&lt;5 h: 37
5–7 h: 66
7–9 h: 73
&gt;9 h: 18</t>
  </si>
  <si>
    <t>One night</t>
  </si>
  <si>
    <t>a. Pittsburg Sleep Quality (total)
b. Pittsburg Sleep Quality (&lt;5h)
c. Pittsburg Sleep Quality (5-7h)
d. Pittsburg Sleep Quality (7-9h)
e. Pittsburg Sleep Quality (9+)</t>
  </si>
  <si>
    <t>a. 386 (80)
b. 398 (113)
c. 384 (89)
d. 223(61)
e. 381 (77)
f. 272(32)
g. 397 (79)
h. 464(30)
i. 365 (75)
j. 589 (50)</t>
  </si>
  <si>
    <t>a. 5.4 (3.4)
b. 5.3 (3.4)
c. 5.5 (3.8)
d. 5.2 (3.3)
e. 5.8 (2.6)</t>
  </si>
  <si>
    <t>Patient characteristics were analyzed using various statistical tests: ANOVA for continuous values, Kruskal-Wallis for ordinal values, and chi-squared for dichotomous values. Logistic regression assessed cognitive decline, with the 7-9h sleep group as reference. Four models were evaluated, adjusting for different factors. Correlations were checked to avoid multicollinearity. Fisher exact test analyzed test score decreases. Data were presented as mean (SD) or median (IQR).</t>
  </si>
  <si>
    <t>The cut-off time was determined based on the sleep duration recommendations published by the National Sleep Foundation, American Academy of Sleep Medicine, and Sleep Research Society. The study personnel was blinded to the grouping. Individuals with missing sleep duration data, preexisting cognitive impairment, and/or ASA-PS &gt; 3 were excluded from the study.</t>
  </si>
  <si>
    <t>The study examined the primary outcome of postoperative cognitive decline, defined as a decrease in cognitive test scores exceeding 1 standard deviation from baseline in at least two tests. Secondary outcomes included the prevalence of cognitive decline at each time point and significant decreases in scores within cognitive test domains. Their findings indicated a correlation between short sleep duration (&lt;5 hours) and poorer perioperative cognitive function, leading to an increased incidence of postoperative cognitive decline, particularly in the early postoperative phase. This suggests that addressing pre-surgery sleep deprivation could potentially mitigate perioperative cognitive dysfunction and serve as a target for preventing postoperative cognitive decline.</t>
  </si>
  <si>
    <t>Researchers found a significant association between short sleep duration and worse perioperative cognitive function, compared with the reference sleep duration (7-9 h)</t>
  </si>
  <si>
    <t>Validity Evaluation of the Fitbit Charge2 and the Garmin vivosmart HR+ in Free-Living Environments in an Older Adult Cohort</t>
  </si>
  <si>
    <t>This study aims to investigate the reliability and accuracy of the wrist-based Fitbit Charge 2 and the Garmin vivosmart HR+ activity trackers in the estimation of daily step count, total calorie expenditure, MVPA, and sleep parameters within a home environment in a cohort of older adults.</t>
  </si>
  <si>
    <t>Cohort Study</t>
  </si>
  <si>
    <t>For the cohort, the inclusion criteria were age 65 years and older, with no history of neurological or other disorders or disability that could affect the participant’s movements, and in good general health.</t>
  </si>
  <si>
    <t>1. Fitbit Charge 2 (Fitbit Inc, San Francisco, CA, USA)
2. Garmin vivosmart HR+ (Garmin, Olathe, KS, USA):
3. ActiGraph GT9X-BT (ActiGraph LLC, Pensacola, FL, USA)
4. New-Lifestyles NL-2000i Activity Monitor (New-Lifestyles Inc, Lee’s Summit, MO, USA)</t>
  </si>
  <si>
    <t>5 months (Between April 2018 and August 2018)</t>
  </si>
  <si>
    <t>Mean of all nights worn during five months. (The average wear time for each tracker among all participants was mean 963 (SD 102) minutes per day)</t>
  </si>
  <si>
    <t>a. 389.83 (59.33)
b. 442.83 (48.64)
c. 49.21 (16.5)
d. 13.14 (8.93)</t>
  </si>
  <si>
    <t xml:space="preserve">
Descriptive statistics, including mean estimated values with standard deviation (SD), mean bias with standard deviation, mean percentage error (MPE) with standard deviation, and mean absolute percentage error (MAPE), were computed for each parameter and device. Intraclass correlation (ICC[2,1]) was calculated to assess reliability, with ICC values categorized as poor, moderate, good, or excellent. Bland-Altman plots were generated for each parameter to compare trackers against the criterion. Statistical analyses were conducted using MATLAB.</t>
  </si>
  <si>
    <t>The average wear time for each tracker among all participants was mean 963 (SD 102) minutes per day; thus, every monitored day for each participant was deemed a valid test day above the 10 wearing hours threshold. All monitored days were on weekdays.</t>
  </si>
  <si>
    <t>When analyzing the sleep parameters, the ICCs were poor for all cases, except when comparing the Fitbit to the criterion,which showed a moderate agreement. The TST was slightly overestimated with the Fitbit (mean 5.72, SD 49.11 minutes), although it provided good results with a mean MAPE equal to 10.13%. Conversely, the WASO estimation was poorer; it was overestimated by the Fitbit but underestimated by the Garmin. Again, the Fitbit was the most accurate, with a mean MAPE of 49.7%.</t>
  </si>
  <si>
    <t xml:space="preserve">Aging impacts sleep, and changes occur in sleep patterns with aging (for example, decrease in the amount of slow wave sleep, increases in non-rapid eye movement sleep, increase in the number of spontaneous arousals, changes in the normal circadian sleep cycle). Moreover, older adults are more prone to develop sleep-related respiratory disorders, which are associated with cardiovascular disease, metabolic disorders, and impaired neurocognition. </t>
  </si>
  <si>
    <t>Sleep Detection for Younger Adults, Healthy Older Adults, and Older Adults Living With Dementia Using Wrist Temperature and Actigraphy: Prototype Testing and Case Study Analysis</t>
  </si>
  <si>
    <t>This study aims to investigate the impact of age and dementia on sleep detection through movement and wrist temperature.</t>
  </si>
  <si>
    <t>Prototype Testing and Case Study Analysis</t>
  </si>
  <si>
    <t>Inclusion criteria were any gender, any race, age in the targeted populations, and ability to understand English. An additional criterion for OAWD was early- to middle-stage dementia. Individuals diagnosed with severe sleep disorders were excluded from the study.</t>
  </si>
  <si>
    <t>(1) 10 healthy younger adults (aged 20-30 years)
(2) 10 healthy older adults (aged≥65 years)
(3) 8 Older Adults with Dementia (OAWD)</t>
  </si>
  <si>
    <t>2 weeks</t>
  </si>
  <si>
    <t>reported sleep variables collected by the non-wearables as raw average data and the data collected from the wearables as the difference between the data of the wearables and non-wearables. The only raw sleep data collected by wearables and reported as an average of the two weeks is the temperature data.</t>
  </si>
  <si>
    <t>a. Sleep onset (young adults)
b. Sleep offset (young adults)
c. Duration (young adults)
d. Sleep onset (older adults)
e. Sleep offset (older adults)
f. Duration (older adults)
g. Sleep onset (OAWD)
h. Sleep offset (OAWD)
i. Duration (OAWD)</t>
  </si>
  <si>
    <t>a. 39 (51)
b. 31 (52)
c. 49 (59)
d.  49 (58)
e. 33 (58)
f. 64 (77)
g. 253 (104)
h. 161 (94)
i. 379 (163)
j. 34.98 (0.55)
k. 32.49 (0.83)
l. 2.48 (0.88)
m. 34.97 (0.34)
n. 32.94 (0.67)
o. 2.04 (0.70)
p. 34.66 (0.53)
q. 33.40 (1.03)
r. 1.26 (0.82; P=.02)</t>
  </si>
  <si>
    <t>a. 12:32 AM (53 min)
b. 7:55 AM (54 min) 
c. 442 (26)
d. 11:49 PM (61 min)
e. 7:31 AM (78 min)
f. 462 (88)
g. 9:37 PM (105 min)
h. 7:05 AM (40 min)
i. 562 (123)</t>
  </si>
  <si>
    <t>One-tailed t test was used to compare the sleep parameters and rhythm indices between different groups (young vs old and old vs OAWD). The Pearson correlation coefficient was used to assess correlations between different circadian rhythms and sleep parameters calculated; P&lt;.05 was considered to be significant. 
The study compared sleep patterns in different age groups using sleep journals and data from the Mi Band 2 device. Mi Band 2 frequently failed to detect sleep in this group, leading to significant discrepancies in recorded sleep duration, with an average difference of over 6 hours. 
As the recreated sleep journals of OAWD only summarized nighttime sleep and did not capture daytime naps, the total sleep duration of OAWD might be longer than reported.</t>
  </si>
  <si>
    <t xml:space="preserve">
The study reveals that the Mi Band 2 failed to accurately detect sleep in older adults with increased nighttime movement, highlighting the need for further research with a more diverse array of wearable devices and a larger sample size, particularly in populations prone to heightened nighttime movement such as older adults and those with dementia. Notably, all participants exhibited distinct wrist temperature differences between sleep and wake states, suggesting the potential for wrist temperature to enhance sleep detection algorithms. This research underscores the feasibility of leveraging wrist temperature as an indicator of sleep status, including for individuals with irregular sleep patterns or cognitive impairments, with case studies indicating that commercial wristbands' subpar performance in sleep detection may be attributed to disrupted sleep patterns and bodily movements.</t>
  </si>
  <si>
    <t xml:space="preserve">Compared with older adult groups, healthy younger participants tended to sleep later and wake up later, with the shortest average sleep duration among the 3 groups. Between the 2 older adult groups, OAWD slept earlier and had a longer sleep duration. </t>
  </si>
  <si>
    <t>Use of a Wearable Technology and Motivational Interviews to 
Improve Sleep in Older Persons with Osteoarthritis and Sleep 
Disturbance: Pilot Study</t>
  </si>
  <si>
    <t>This study aims to evaluate the feasibility, efficacy, and preliminary effectiveness of a multidimensional mHealth self-management intervention incorporating wearable activity devices, personalized texts, and motivational interviews, targeting sleep improvement among older adults with osteoarthritis and disturbed sleep.</t>
  </si>
  <si>
    <t>prospective one group pre-posttest pilot study</t>
  </si>
  <si>
    <r>
      <rPr>
        <b/>
        <sz val="11"/>
        <color theme="1"/>
        <rFont val="Calibri"/>
        <family val="2"/>
        <scheme val="minor"/>
      </rPr>
      <t>Inclusion Criteria:</t>
    </r>
    <r>
      <rPr>
        <sz val="11"/>
        <color theme="1"/>
        <rFont val="Calibri"/>
        <family val="2"/>
        <scheme val="minor"/>
      </rPr>
      <t xml:space="preserve">
a) 65 or older, 
b)having a diagnosis of osteoarthritis, c) having a smartphone,
d) having physical activity levels below USDHHS guidelines
e) having Insomnia Severity Index score ≥12 
</t>
    </r>
    <r>
      <rPr>
        <b/>
        <sz val="11"/>
        <color theme="1"/>
        <rFont val="Calibri"/>
        <family val="2"/>
        <scheme val="minor"/>
      </rPr>
      <t xml:space="preserve">Exlusion criteria included: </t>
    </r>
    <r>
      <rPr>
        <sz val="11"/>
        <color theme="1"/>
        <rFont val="Calibri"/>
        <family val="2"/>
        <scheme val="minor"/>
      </rPr>
      <t xml:space="preserve">
a) having an acute injury associated with hip or knee pain, 
b) inability to stand up without assistance, 
c) having a Memory Impairment Screen for Telephone score of &lt;4
d) having severe hearing or visual impairment
e) an acute episode or change in the treatment of psychiatric problems within the past 3
months.</t>
    </r>
  </si>
  <si>
    <t>3 weeks: Week 1, Week 14, and Week 19</t>
  </si>
  <si>
    <t>Weekly average at weeks 1, 14, and 19</t>
  </si>
  <si>
    <t>a. Total Sleep Time (min): Baseline
b. Sleep Efficiency (%): Baseline
c. Sleep Quality: Baseline
d. Total Sleep Time (min): Week 14
e. Sleep Efficiency (%): Week 14
f. Sleep Quality: Week 14
g. Total Sleep Time (min): Week 19
h. Sleep Efficiency (%): Week 19
i. Sleep Quality: Week 19</t>
  </si>
  <si>
    <t>a. 422.7 (72.8)
b. 84.2 (8.1)
c. 418.0(76.1)
d. 83.7 (7.8)
e. 414.2 (65.8)
f. 83.5 (7.4)</t>
  </si>
  <si>
    <t>a. 410.1 (75.8)
b. 78.3 (9.9)
c. 5.4 (1.2)
d. 426.5 (51.7)
e. 81.6 (8.6)
f. 5.5 (1.3)
g. 425.9 (52.0
h. 81.0 (9.8)
i. 6 (1.2)</t>
  </si>
  <si>
    <t xml:space="preserve"> First, univariate analyses were conducted to summarize participants’ baseline characteristics and follow-up measures. Mixed effect models were utilized next because of the time repeated structure of the data. Average wear time and step counts over baseline, intervention, and postintervention, and ISI, ST, SE, GCPS, SEff, ASD and SQual scores at weeks 1, 14, and 19 were entered as dependent variables in separate models adjusted for age and gender. The adjusted main effects for time for each of the variables were tested for significance and reported as estimates and 95% confidence intervals.</t>
  </si>
  <si>
    <t>The actigraphs recorded activity counts in one-minute epochs, and each epoch was scored as being asleep or awake using the medium sensitivity threshold. Bedtime and rise-time  were entered in the software based on participant’s sleep diary entries.</t>
  </si>
  <si>
    <t>It is feasible to use a technology-enhanced behavioral intervention for older adults with osteoarthritis to improve their sleep experience. This adds to a growing literature that suggests older adults might reap benefits from mHealth interventions.</t>
  </si>
  <si>
    <t>Insomnia Severity Index scores improved by an average of 1.2 points over the span of the study. Self-reported sleep quality
collected from sleep diaries also improved by an average of 0.3 points over 19 weeks. Insignificant longitudinal changes were observed for the actigraphy measures, step count, SEff, pain, and other sleep diary variables.</t>
  </si>
  <si>
    <t>Objective sleep assessment in &gt;80,000 UK mid-life adults: Associations with sociodemographic characteristics, physical activity and caffeine</t>
  </si>
  <si>
    <t>This study aims to investigate the association of physical activity and sociodemographic characteristics including age, gender, coffee intake and social status with objective
sleep measurements.</t>
  </si>
  <si>
    <t>cross-sectional analysis study</t>
  </si>
  <si>
    <t>Participants from existing Biobank Study aged between 43 and 79. Recruitment occurred between 2013 and 2015 and population was general UK population</t>
  </si>
  <si>
    <t>Subjects who slept &lt;5 hours/night
Subjects who slept 5–6 hours/night Subjects who slept 6–7 hours/night
Subjects who slept 7–8 hours/night Subjects who slept &gt;8 hours/night</t>
  </si>
  <si>
    <t>7 consecutive days</t>
  </si>
  <si>
    <t>a. 14,333 (17.3%)
b. 21,559 (26.0%)
c. 27,783 (33.5%)
d. 15,503 (18.7%)
e. 3,817 (4.6%)</t>
  </si>
  <si>
    <t>Chi-square test was used to investigate the association between sleep
groups and categorical variables. Once a significant difference is detected between any sleep groups, z-test was used to compare column proportions of each variables and p-values were adjusted using the Bonferroni method. If columns in the same row have been assigned the same letter, then their column proportions do not differ from each other significantly. Monte carlo method with 99% confidence level was used to estimate the exact significant level. Kruskal-Wallis H test was used to investigate the association between sleep groups and sleep efficiency with continuous variables.</t>
  </si>
  <si>
    <t>Individuals with missing data on accelerometry measurements were excluded.</t>
  </si>
  <si>
    <t>Using the largest accelerometer cohort to date, this study found that short objective sleep duration is associated with male gender, older age, social deprivation and habitual high caffeine intake. The study analyzed data from 82,995 UK Biobank participants, finding sleep duration distribution with 17.3% sleeping &lt;5 hours, 26.0% sleeping 5–6 hours, 33.5% sleeping 6–7 hours, 18.7% sleeping 7–8 hours, and 4.6% sleeping &gt;8 hours per night. No significant difference in sleep duration was observed between weekdays and weekends, nor across age groups. Males were more likely to sleep &lt;5 hours, while more females slept &gt;7 hours. Sleep duration correlated with socioeconomic status, with the shortest sleepers more likely to be male, older than 70, and residing in the most deprived areas. Sleep efficiency was higher in females, those aged 60–69, and participants with higher social status.</t>
  </si>
  <si>
    <t>Results of the Second Phase of the GER-e-TEC Experiment concerning the Telemonitoring of Elderly Patients Affected by COVID-19 Disease to Detect the Exacerbation of Geriatric Syndromes</t>
  </si>
  <si>
    <t>The main goal of the experiment was to evaluate the functioning and to test the ergonomics of the remote monitoring solution with the MyPredi™ platform on elderly patients suffering from COVID-19 infection, in order to prevent a decompensation of geriatric risk.</t>
  </si>
  <si>
    <t>The experiment took place during the 3rd wave of the epidemic, in France, in a unit dedicated to the care of elderly patients with COVID-19 infection, between 14 December 2020 and 25 February 2021, at the University Hospital of Strasbourg. All patients older than 65 years with COVID-19 infection were included.
Patients who were monitored for less than 48 hours were excluded.</t>
  </si>
  <si>
    <t>Elderly Patients COVID-19 Alive: 19
Elderly Patients COVID-19 Deceased: 11</t>
  </si>
  <si>
    <t>Between 14 December 2020 and 25 February 2021</t>
  </si>
  <si>
    <t>a. 484(123.1)
b.140.7(112.5)
c. 343.3(140.4)
d. 497.3(160.1)
e. 90(155.30)
f. 407.3(136.2)</t>
  </si>
  <si>
    <t>We assessed alert accuracy for geriatric risk using sensitivity, specificity, and predictive values. Survival analysis employed Kaplan-Meier method. Comparison between living and deceased elderly patients utilized Student’s t-test and Wilcoxon test. Logistic regression modeling was trained on one dataset and tested for accuracy. Support Vector Machine (SVM) modeling incorporated cross-validation and polynomial kernel. Performance evaluation of SVM model was based on accuracy and error measures from test data using confusion matrix.</t>
  </si>
  <si>
    <t xml:space="preserve">The study examined elderly COVID-19 patients, noting significant differences in hemodynamic parameters and hyperglycemia between survivors and non-survivors. Physical activity, risk of prolonged bed rest, and stool frequency were lower in deceased patients. Survival analyses indicated gender had no impact on hospital stay duration except in COVID-19 related deaths. The MyPredi™ platform effectively generated alerts for increased geriatric risks, showing high sensitivity and positive predictive values, particularly for pain, heart rate, bed rest, confusion, hypertension, diabetes, fever, and decompensated heart failure. Survival analyses showed that gender played no role in the length of the hospital stay. </t>
  </si>
  <si>
    <t>Sleep tracking device/method</t>
  </si>
  <si>
    <t>Sleep outcome measures/variables (include mobility related)</t>
  </si>
  <si>
    <t>result of sleep related variables (M and SD)</t>
  </si>
  <si>
    <t>Method of reporting sleep variables Eg: Weekly avg or one time point or 3 day avg etc.</t>
  </si>
  <si>
    <t>Statistical analyses</t>
  </si>
  <si>
    <t>Calculation of the sleeping related variables</t>
  </si>
  <si>
    <t>Wear time cutoff</t>
  </si>
  <si>
    <t>Other sleep relevant outcome variables  (PSQI, or self-report, etc.)</t>
  </si>
  <si>
    <t>Find relationship between sleep behaivor and gait performance under single task and dual task walking conditions in community-dwelling elders</t>
  </si>
  <si>
    <t>(1) age 60 or older, (2) able to walk independently, (3) able to speak, understand, and read (4) independent in basic and instrumental activities of daily living</t>
  </si>
  <si>
    <t>wrist activity monitors during the night</t>
  </si>
  <si>
    <t>SE, SL, sleep duration</t>
  </si>
  <si>
    <t>mean of the report period</t>
  </si>
  <si>
    <t>Data were analyzed using the IBM SPSS Statistics Version 21.0 software</t>
  </si>
  <si>
    <t>Correlations between sleep parameters, gait measures, cognitive ability, and age were assessed using the non-parametric Spearman rho correlation test. Exploratory hierarchical multiple linear regressions were conducted to understand variables influencing dual-task (DT) walking conditions, with predictor variables including age, cognitive ability (MoCA score), and sleep efficiency (SE). Squared root transformations were performed to address non-normal distribution of variables.</t>
  </si>
  <si>
    <t>Significant correlations were found between sleep efficiency (SE) and gait speed, as well as stride-length variability during dual-task (DT) walking conditions</t>
  </si>
  <si>
    <t>YJ</t>
  </si>
  <si>
    <t xml:space="preserve">The study aims to explore the associations between habitual sleep
quality indices and gait quality in order to determine ways in which sleep habits can indicate gait decline and a high risk of falls in older adults </t>
  </si>
  <si>
    <t>Community dwelling adults age 60 or older; (2) able to
walk independently; (3) able to speak, understand, and read
Hebrew; and (4) independent in basic and instrumental activities
of daily living (e.g., dressing, shopping)</t>
  </si>
  <si>
    <t>Participants wore wrist
activity monitors (actigraphs; Ambulatory Monitoring, Inc.) during the night. Activity data were
downloaded and analyzed using ActionW software</t>
  </si>
  <si>
    <t>Sleep duration, sleep quality indices, which included sleep efficiency, measured as the percentage of time asleep of total time in bed; and sleep latency, the amount of time taken to fall asleep when lying in bed and after lights are turned off.</t>
  </si>
  <si>
    <t>5 nights</t>
  </si>
  <si>
    <t>Mean and SD for 5 nights</t>
  </si>
  <si>
    <t xml:space="preserve"> Variables were tested for
normal distribution using the Shapiro–Wilk test. The main
outcomes (sleep efficiency, sleep latency, and gait variability) were not normally distributed. Thus, descriptive data are presented as mean +- standard deviation, as well as median and interquartile range. The non-parametric Spearman rho correlation test was used to examine correlations between sleep and gait parameters, cognitive ability, and age. In addition, in order to examine which of the variables explain the performance of dual-task walking, two exploratory hierarchical multiple linear regressions were performed; the dependent variable was stride-length variability in the first regression, and stride-time variability in the second regression.</t>
  </si>
  <si>
    <t>square root transformations of sleep quality variables</t>
  </si>
  <si>
    <t xml:space="preserve">Having more sleep efficiency led to decreased gait speed and stride-length variability during dual task walking. </t>
  </si>
  <si>
    <t>AC</t>
  </si>
  <si>
    <t>assess the relationship between sleep behavior and gait performance under single-task (ST) and dual-task (DT) walking conditions in community-dwelling older adults.</t>
  </si>
  <si>
    <t>Older adults who meet certain inclusion and exclusion criteria. Inclusion criteria require individuals to be 60 or older, able to walk independently, proficient in Hebrew (speaking, understanding, and reading), and independent in basic and instrumental daily living activities (e.g., dressing shopping). Exclusion criteria involve the presence of specific neurological diagnoses (e.g., cerebral vascular accident, Parkinson's Disease, Alzheimer's disease, or multiple sclerosis), severe orthopedic restrictions (e.g., acute back pain, recent fractures, or total hip replacement), and significant hearing or vision loss.</t>
  </si>
  <si>
    <t>Activity monitors (actigraphs; Ambulatory Monitoring, Inc.,</t>
  </si>
  <si>
    <t>sleep duration,Sleep Efficiency, and Sleep Latency. Gait variability</t>
  </si>
  <si>
    <t xml:space="preserve"> 5 nights ? 1 week</t>
  </si>
  <si>
    <t>"The non-parametric Spearman rho correlation test was used
to examine correlations between sleep and gait parameters,
cognitive ability, and age. In addition, in order to examine which of
the variables explain the performance of DT, two exploratory
hierarchical multiple linear regressions were performed; the
dependent variable was stride-length variability in the first
regression, and stride-time variability in the second regression. , predictor variables were age,
cognitive ability (MoCA score), and SE."</t>
  </si>
  <si>
    <t>squared root transformations of mean and median of SE, raw sleep duration and sleep latency</t>
  </si>
  <si>
    <t xml:space="preserve">SE is negatively associated with gait variability when a cognitive task is added to a
walking task; lower SE was associated with increased gait
variability, indicating decreased walking stability beyond cognitive
ability and age. Lower SE is associated with decreased gait speed and increased gait variability under DT conditions, indicative of an increased risk for falls in older adults. </t>
  </si>
  <si>
    <t>poor sleep quality is associated with
an increased risk of falls in this age group. reduced sleep quality and increased gait variability during DT</t>
  </si>
  <si>
    <t>YL</t>
  </si>
  <si>
    <t>wrist activity monitors (actigraphs; Ambulatory Monitoring, Inc.) during the night</t>
  </si>
  <si>
    <t>Sleep duration, sleep quality indices, sleep efficiency, sleep latency</t>
  </si>
  <si>
    <t>Variables were assessed for normal distribution using the Shapiro–Wilk test. The main outcomes (sleep efficiency, sleep latency, and gait variability) were not normally distributed. Descriptive data are presented as mean ± standard deviation, alongside median and interquartile range. Non-parametric Spearman rho correlation tested associations between sleep, gait parameters, cognitive ability, and age. Additionally, two hierarchical multiple linear regressions were conducted to explore which variables explain dual-task walking performance. Stride-length variability and stride-time variability served as dependent variables in the respective regressions.</t>
  </si>
  <si>
    <t>gait variability</t>
  </si>
  <si>
    <t>Changes in objectively measured lifestyle 
factors during the COVID-19 pandemic 
in community-dwelling older adults</t>
  </si>
  <si>
    <t>To understand whether whether the COVID-19 pandemic affected 
the lifestyles of older adults living alone in the community by looking at lifestyle factors such as physical activity, sleep, and conversation time.</t>
  </si>
  <si>
    <t>Prospective cohort study</t>
  </si>
  <si>
    <t>Community dwelling adults aged 65 
and over, 2) lived in Usuki, 3) physically and psychologically healthy, 4) no dementia, and 5) conducted daily living activities independently.</t>
  </si>
  <si>
    <t>Silmee™ W20, TDK Corporation
Tokyo, Japan</t>
  </si>
  <si>
    <t>Sleep factors, including TST,
WASO, and sleep efficiency, and the awakening count</t>
  </si>
  <si>
    <t>Used annual average data from 2016, 2018, and pre-Covid 2020 from another study, and sleep monitoring duration lasted a week during September 2020 for post-covid data</t>
  </si>
  <si>
    <t>Annual average data in 2016 and 2018. weekly average data for 2020 before and after pandemic</t>
  </si>
  <si>
    <t>A repeated-measures analysis of variance (rANOVA) was conducted to compare nine variables of lifestyle factors (walking steps, sedentary time, LPA, MVPA, chat time,
TST, WASO, sleep efectiveness, and waking time count) before and during the pandemic. All statistical analyses were conducted using SPSS statistical software and Prism, and all p values of &lt; 0.05 were considered statistically signifcant.</t>
  </si>
  <si>
    <t>The time of sleep onset was defined as the time when the resting state began, with no movement for more than 20 min. We evaluated sleep fragmentation by  using WASO, sleep efectiveness, and awakening counts. We defined nightly awakenings as 5 to 90 min of continuous movement during a continuous sleep period. Sleep effectiveness was determined as the percentage of TST 
over bedtime.</t>
  </si>
  <si>
    <t>12 hrs (when measuring sleep) but kept on the whole week besides when showering</t>
  </si>
  <si>
    <t>no change in sleep parameters before/after pandemic</t>
  </si>
  <si>
    <t>Changes in objectively measured lifestyle factor during the COVID-19 pandemic in community-dwelling older adults</t>
  </si>
  <si>
    <t>Find whether objectively measured lifestyle factors among community-dwelling older adults were altered before and after the COVID-19 pandemic</t>
  </si>
  <si>
    <t>(1) aged 65 and over, (2) lived Usuki, (3) physically and psychologically healthy, (4) no dementia, (5) conducted daily living activities independently</t>
  </si>
  <si>
    <t>tri-axis accelerometer that measure acceleration in three perpendicular axes</t>
  </si>
  <si>
    <t xml:space="preserve"> moving steps, metabolic equivalents of tasks (METs), total sleep time (TST), sleep efectiveness, wake time after sleep onset (WASO), number of awakenings, and conversation time</t>
  </si>
  <si>
    <t>3 months for 3 years</t>
  </si>
  <si>
    <t>average annual data</t>
  </si>
  <si>
    <t>Statistical analyses were conducted using SPSS statistical software and Prism), and all p values of &lt;0.05 were considered statistically signifcant</t>
  </si>
  <si>
    <t>A repeated-measures analysis of variance (rANOVA) was conducted to compare nine variables of lifestyle factors (walking steps, sedentary time, LPA, MVPA, chat time, TST, WASO, sleep efectiveness, and waking time count) before and during the pandemic</t>
  </si>
  <si>
    <t>12hr</t>
  </si>
  <si>
    <t>Three dimensions (equipment characteristics, subjective norm, perceived risks, perceived ease-of-use, and facilitating conditions) correlated strongly with the device's acceptability level</t>
  </si>
  <si>
    <t>"To investigate whether objectively measured lifestyle factors including walking steps, sedentary time, amount of unforced physical activity, level of slight and energetic physical activity, conversation
time, and sleep parameters, were altered before and during the COVID-19 pandemic among community-dwelling older adults"</t>
  </si>
  <si>
    <t xml:space="preserve">Aged 65, and over, lived in Usuki, physically and psychologically healthy, no dementia, and conducted daily living activities independently. </t>
  </si>
  <si>
    <t xml:space="preserve">NA, mentioned 33 female </t>
  </si>
  <si>
    <t>TST, SE, WASO (wake time after sleep onset), awakening count</t>
  </si>
  <si>
    <t>After COVID: a week during September 2020. Before COVID, they used the average annual data for 2016</t>
  </si>
  <si>
    <t>Annual average for pre covid. Weekly average for post covid.</t>
  </si>
  <si>
    <t>repeated measure anova</t>
  </si>
  <si>
    <t>mean TST waso. Sleep effectiveness, waking time count</t>
  </si>
  <si>
    <t>video observations of healthy older subjects?</t>
  </si>
  <si>
    <t>No signifcant changes were noticed in daily walking
steps, chat time, LPA time, or other sleep parameters.</t>
  </si>
  <si>
    <t>Find whether objectively measured lifestyle factors among community-dwelling older adults were altered before and during the COVID-19 pandemic</t>
  </si>
  <si>
    <t>prospective cohort study</t>
  </si>
  <si>
    <t>(1) Community dwelling adults aged 65 and over, (2) lived Usuki, (3) physically and psychologically healthy, (4) no dementia, (5) conducted daily living activities independently</t>
  </si>
  <si>
    <t>N/A (33 female but no difference in the way males/females were studied)</t>
  </si>
  <si>
    <t xml:space="preserve">Annual average data for 2016 and 2018. Weekly average data for 2020 before and after pandemic. </t>
  </si>
  <si>
    <t>A repeated-measures analysis of variance (rANOVA) was conducted to compare nine variables of lifestyle factors (walking steps, sedentary time, LPA, MVPA, chat time, TST, WASO, sleep effectiveness, and waking time count) before and during the pandemic. All statistical analyses were conducted using SPSS statistical software and Prism, and all p-values of &lt; 0.05 were considered statistically significant.</t>
  </si>
  <si>
    <t>Evaluated sleep fragmentation by using WASO, sleep effectiveness, and awakening counts. Defined nightly awakenings as 5 to 90 min of continuous movement during a continuous sleep period. Sleep effectiveness was determined as the percentage of TST 
over bedtime.</t>
  </si>
  <si>
    <t>12 hr</t>
  </si>
  <si>
    <t>Berstein, 2021</t>
  </si>
  <si>
    <t>Unobtrusive, in-home assessment of older
adults’ everyday activities and health events:
associations with cognitive performance over a
brief observation period</t>
  </si>
  <si>
    <t>This study aims to describe the life events, sleep, physical activity, and technology and medication use patterns of a sample of older adults without a history of dementia and examine whether relationships between cognitive performance and these in-home activity variables would be observable after a three-month period of data collection</t>
  </si>
  <si>
    <t>cohort study</t>
  </si>
  <si>
    <t>Participants were required to be living independently in their home (living with a companion or spouse was allowed, but not with
a caregiver), taking at least one medication daily and willing to use the instrumented study
pillbox, having a broadband internet connection ability, owning a computer, and using it atleast once per week, and being relatively healthy for their age. Moderate to severe anxietyor depression, impaired global cognition, and a dementia diagnosis were all exclusionary criteria.</t>
  </si>
  <si>
    <t>(only 30 participants wore wearable device). 91 in total</t>
  </si>
  <si>
    <t>The study included community cohorts from two research studies: (1) the VA R&amp;D funded Promote Independent Aging study (PRIA) (n = 30), which was carried out at the Minneapolis VA Health Care System (MVAHCS) in collaboration with ORCATECH, and (2) the NIH/NIA-funded Aging Well study (n = 61), which was
carried out at both the Minneapolis VA Health Care System and OHSU.</t>
  </si>
  <si>
    <t>Wrist-worn fitness tracker (Withings Steel)</t>
  </si>
  <si>
    <t>Sleep variables included mean nightly sleep hours, variability in nightly sleep hours, mean time of day that the participant woke up, variability in time of day that the participant woke up, mean time of day that the
participant went to sleep, variability in time of day that the participant went to bed, and percentage of nights that data were recorded</t>
  </si>
  <si>
    <t>Continously for three months (participants took off device while showering)</t>
  </si>
  <si>
    <t>Point-biserial correlation coefficients were used to examine associations between cognitive performance and self-reported health events (all of which were coded as yes/no).
Spearman correlation coefficients were used to examine associations between cognitive performance and computer use and sensor-monitored activity data</t>
  </si>
  <si>
    <t>Sleeping related variables included nightly sleep hours, variability in nightly sleep hours, mean time of day that the participant woke up, variability in time of day that the participant woke up, mean time of day that the participant went to sleep, variability in time of day that the participant went to bed, and percentage of nights that data were recorded. No further descriptions on the specific calulations used.</t>
  </si>
  <si>
    <t>After three months end</t>
  </si>
  <si>
    <t>Health and Activity Update Form (HAUF) every week throughout the three month period, (self-reported sleep events, pain, actvity, etc), PSQI</t>
  </si>
  <si>
    <t xml:space="preserve">Greater computer use and sleep, as well as self-reported pain and independence, were linked to better cognition. </t>
  </si>
  <si>
    <t>Select sleep variables were associated with cognition, albeit less consistently in comparison to computer usage findings. Specifically, earlier bed times were associated with better language, executive function and total cognitive performance. Monitoring sleep start time for as little as 3 months has been identified as a potential indicator of cognitive status, even before the onset of clinical symptoms (Westerberg et al., 2010). Additionally, participants who wore the watch on a greater number of nights demonstrated better
memory. Additionally, greater variability in wake time was associated with lower age.</t>
  </si>
  <si>
    <t>This study aims to examine a possible association between everyday activities of community-dwelling older adults and cognitive function through an unobtrusive in-home activity monitoring platform installed in the participants' homes.</t>
  </si>
  <si>
    <t>Continuous activity data were collected over a three-month interval. Each particpant received a seven-day instrumented pillbox for partitioned into two wells AM and PM that recorded timestamos of when the lid was opened or closed. A subset of the participants were asked to wear a fitness tracker throughout the day and during the night. The pillbox and fitness tracker transmitted the information to a central hub computer.</t>
  </si>
  <si>
    <t>Sleep variables included mean nightly sleep hours, variability in nightly sleep hours, mean time of day that the participant woke up,  variability in time of day that the participant woke up, mean time of day that the participant went to sleep, variability in time of day that the participant went to bed, and percentage of nights that data were recorded.</t>
  </si>
  <si>
    <t>Data was reported daily</t>
  </si>
  <si>
    <t>All times of day except when showering</t>
  </si>
  <si>
    <t>All participants completed online the Health and Activity Update Form (HAUF), a short self-report measure on a weekly basis throughout the  three-month study period. The HAUF measued sleeping habits (i.e., frequency of sleeping in locations other than the home, frequency of overnight guests) amd other changes in everyday activity</t>
  </si>
  <si>
    <t xml:space="preserve">Cognitive performance was associated with several facets of daily computer use and sleep. Greater number of days with computer use, longer duration of use, and a greater 
number of computer sessions were all associated with better global cognitive performance. Select sleep variables were associated with cognition, albeit less consistently in comparison to computer usage findings. Specifically, earlier bed times were associated with better language, executive function and total cognitive performance. Monitoring sleep start time for as little as 3 months has been identified as a potential indicator of cognitive status, even before the onset of clinical symptoms. </t>
  </si>
  <si>
    <t>Earlier bed times were associated with better language, executive function, overall cognition. With the exception of bed times and frequency of watch use, no other sleep measures were associated with cognitive performance</t>
  </si>
  <si>
    <t>SK</t>
  </si>
  <si>
    <t>Bernstrin, 2021</t>
  </si>
  <si>
    <t>Unobtrusive, in-home assessment of older adults’ everyday activities and health events:
associations with cognitive performance over a brief observation period</t>
  </si>
  <si>
    <t>Whether a comparatively brief data
collection period (3 months) may yield similar diagnostic information;  to describe the life events, sleep, physical activity, and
technology and medication use patterns of a sample of older adults without a history
of dementia via an unobtrusive in-home activity monitoring platform installed in their
homes. This study also aimed to examine whether relationships between cognitive
performance and these in-home activity variables would be observable after
a comparatively brief (three-month) period of data collection</t>
  </si>
  <si>
    <t>91 community-dwelling older adults</t>
  </si>
  <si>
    <t>30/91</t>
  </si>
  <si>
    <t xml:space="preserve">PRIA cohort - recruited from Minneapolis - Saint Paul, Minnesota metropolitan area; Aging Well cohort beginning in were recruited from the Minneapolis-Saint Paul, Minnesota and Portland,
Oregon metropolitan areas. </t>
  </si>
  <si>
    <t xml:space="preserve">An in-home sensor-based assessment developed and
validated by the Oregon Center for Aging and Technology (ORACTECH) at Oregon Health
&amp; Science University (OHSU) </t>
  </si>
  <si>
    <t>Mean nightly sleep hours, variability in nightly sleep hours, mean time of day that the participant woke up, variability in time of day that the participant woke up, mean time of day that the participant went to sleep, variability in time of day that the participant went to bed, and percentage of nights that data were recorded</t>
  </si>
  <si>
    <t>3 month interval</t>
  </si>
  <si>
    <t>Moderate to severe anxiety
or depression (i.e., Generalized Anxiety Disorder-7 questionnaire score&gt;5 or Geriatric Depression Scale score-15 ≥ 7), impaired global
cognition (Montreal Cognitive Assessment (MoCA)), sex, age, and education adjusted
z-scores ≦2 SD based on UDS norms or global Clinical Dementia Rating Scale score
&gt;.05), PSQI, self-report</t>
  </si>
  <si>
    <t xml:space="preserve">Compliance in using the medication pillbox, physical activity monitors, and sleep
watch was fairly consistent, with participants on average using each device between 87%
and 94% of the days enrolled in the study. Although participants on average used their
computer on over two-thirds of the days they were enrolled in the study, there
was considerable variability between participants; With regard to sleep, greater number of nights wearing the watch was associated with better memory (p &lt; .05). Greater variability in wake time was associated with lower age (p &lt; .05). Earlier bedtime was associated with better language, executive functioning, and total cognitive performance </t>
  </si>
  <si>
    <t>The average number of hours asleep, variability in sleep times, and bed and wake times were all similar to prior work. The average
number of hours of daily computer usage and the percentage of days with use were also
consistent with prior in-home activity monitoring research studies</t>
  </si>
  <si>
    <t>MC</t>
  </si>
  <si>
    <t>same</t>
  </si>
  <si>
    <t>The present study sought to describe the life events, sleep, physical activity, and
technology and medication use patterns of a sample of older adults without a history
of dementia via an unobtrusive in-home activity monitoring platform installed in their
homes. This study also aimed to examine whether relationships between cognitive
performance and these in-home activity variables would be observable after
a comparatively brief (three-month) period of data collection.</t>
  </si>
  <si>
    <t xml:space="preserve"> Observational cohort study</t>
  </si>
  <si>
    <r>
      <t xml:space="preserve">living
independently, taking at least one medication daily and willing to use the instrumented study
pillbox, having a broadband internet connection ability, owning a computer, and using it at
least once per week, and being relatively healthy for their age (no poorly controlled or
unstable medical conditions or major neurological disorders). </t>
    </r>
    <r>
      <rPr>
        <b/>
        <sz val="11"/>
        <color theme="1"/>
        <rFont val="Calibri"/>
        <family val="2"/>
        <scheme val="minor"/>
      </rPr>
      <t>Moderate to severe anxiety
or depression</t>
    </r>
    <r>
      <rPr>
        <sz val="11"/>
        <color theme="1"/>
        <rFont val="Calibri"/>
        <family val="2"/>
        <scheme val="minor"/>
      </rPr>
      <t>. without dementia</t>
    </r>
  </si>
  <si>
    <t>one group comes from three locations</t>
  </si>
  <si>
    <t>Fitness tracker watches for a subset of participants</t>
  </si>
  <si>
    <t>Sleep variables included mean nightly sleep hours,
variability in nightly sleep hours, mean time of day that the participant woke up,
variability in time of day that the participant woke up, mean time of day that the
participant went to sleep, variability in time of day that the participant went to bed, and
percentage of nights that data were recorded.</t>
  </si>
  <si>
    <t>Mean nightly sleep hours 7.8 (SD 1.1), variability in nightly sleep hours 1.7 (SD 0.4)</t>
  </si>
  <si>
    <t>Mean and SD</t>
  </si>
  <si>
    <t>Spearman correlation coefficients. Cogntive performace vs computer vs. sensor monitor ADL</t>
  </si>
  <si>
    <t xml:space="preserve"> </t>
  </si>
  <si>
    <t>PSQI</t>
  </si>
  <si>
    <t>Physically acitivity was unrelated to cognition. Earlier bed time associate with better language, executive function and cognitive peformance.  Remebering wearing watch is associate better memory. SE is negatively associated with gait variability when a cognitive task is added to a walking task; lower SE was associated with increased gait
variability, indicating decreased walking stability beyond cognitive
ability and age. Greater number of nights wearing the watch was associated with better memory (p &lt; .05). Greater variability in wake time was associated with lower age (p &lt; .05). Earlier bedtime was associated with better language, executive functioning, and total cognitive performance (all p &lt; .05). No associations were found for medication use or physical activity (all p &gt; .05).</t>
  </si>
  <si>
    <t>a. mean nightly sleep hours,                     b. variability in sleep hours, mean wake-up time, variability in wake-up time, mean bedtime, variability in bedtime, and the percentage of recorded nights.</t>
  </si>
  <si>
    <t>Data reported Daily</t>
  </si>
  <si>
    <t>Point-biserial correlation coefficients: Cognitive performance and self-reported health events  Spearman correlation coefficients: Associations between cognitive performance, computer use, sensor-monitored activity data</t>
  </si>
  <si>
    <t>???????????</t>
  </si>
  <si>
    <t>Twenty four-hour activity cycle in older adults using wrist-worn
accelerometers: The seniors-ENRICA-2 study</t>
  </si>
  <si>
    <t>The aim of this study was to provide a detailed description of sleep, sedentary behavior, light physical activity, and moderate to vigorous physical activity over a complete 24-hour period using raw acceleration data from wrist-worn accelerometers, in a population-based sample of Spanish older adults; in addition, this study examines differences in the 24-hour activity cycle by sex, age, education, and body mass index (BMI) status.</t>
  </si>
  <si>
    <t>ActiGraph GT9X (ActiGraphInc) accelerometer</t>
  </si>
  <si>
    <t xml:space="preserve">Bedtime, waking time, meet sleep recommendation (as a % of total sleeps); Waking periods after sleep onset were classified as WASO (wake after sleep onset), and sleep efficiency was calculated as the percentage of sleep time over the sleep period time. </t>
  </si>
  <si>
    <t>daily</t>
  </si>
  <si>
    <t>Differences among groups were assessed by the t test for independent samples (between sex groups), or by one-way analysis of variance (ANOVA) with Bonferroni adjustment for post-hoc comparisons (between age, education, and BMI groups) for continuous variables and by the chi-square test for categorical variables. They additionally performed compositional multivariate analysis of variance (MANOVA) to test whether mean time-use composition differed between
groups.</t>
  </si>
  <si>
    <t>An automatized algorithm was used to detect sleep onset and offset, and sustained inactivity periods within these times were classified as sleep. Additionally, detected sleep periods were checked for abnormalities and cleaned.</t>
  </si>
  <si>
    <t>all the time for the 7 days besides when showering</t>
  </si>
  <si>
    <t>No marked differences were found in sleep-related variables between socio-demographic and BMI groups. However, women showed higher light physical activity (LPA) but lower sedentary (SED) and moderate/vigorous physical activity (MVPA) than men. Moreover,  increased whereas LPA and MVPA decreased with age. Participants with obesity accumulated more SED and less LPA and MVPA
than those without obesity. As expected, adherence to physical activity recommendations varied widely depending on the criterion of MVPA accumulation.</t>
  </si>
  <si>
    <t xml:space="preserve"> No marked differences were found in sleep patterns by socio-demographic charectaristics and BMI.</t>
  </si>
  <si>
    <t>Twenty four-hour activity cycle in older adults using wrist-worn accelerometers: The seniors-ENRICA-2 stud</t>
  </si>
  <si>
    <r>
      <t xml:space="preserve">This study aimed to : 
</t>
    </r>
    <r>
      <rPr>
        <b/>
        <sz val="11"/>
        <color rgb="FF000000"/>
        <rFont val="Calibri"/>
        <family val="2"/>
        <scheme val="minor"/>
      </rPr>
      <t>(a)</t>
    </r>
    <r>
      <rPr>
        <sz val="11"/>
        <color rgb="FF000000"/>
        <rFont val="Calibri"/>
        <family val="2"/>
        <scheme val="minor"/>
      </rPr>
      <t xml:space="preserve"> to provide a detailed description of sleep, sedentary behavior (SED), light physical activity (LPA), and moderate-to-vigorous physical activity (MVPA) over the complete 24-hours period using raw acceleration data in older adults; 
</t>
    </r>
    <r>
      <rPr>
        <b/>
        <sz val="11"/>
        <color rgb="FF000000"/>
        <rFont val="Calibri"/>
        <family val="2"/>
        <scheme val="minor"/>
      </rPr>
      <t>(b</t>
    </r>
    <r>
      <rPr>
        <sz val="11"/>
        <color rgb="FF000000"/>
        <rFont val="Calibri"/>
        <family val="2"/>
        <scheme val="minor"/>
      </rPr>
      <t>) to examine the differences in the 24-hours activity cycle by sex, age, education, and body mass index (BMI)</t>
    </r>
  </si>
  <si>
    <t>All participants reside in Madrid or one of it's 4 large neighboring cities: Getafe, Torrejón, Alcorcón, and Alcalá de Henares. A requirement was that they were aged between 65 - 94. 
Men: 1534
Women: 1739;</t>
  </si>
  <si>
    <r>
      <rPr>
        <sz val="11"/>
        <color rgb="FF000000"/>
        <rFont val="Calibri"/>
        <family val="2"/>
        <scheme val="minor"/>
      </rPr>
      <t xml:space="preserve">
</t>
    </r>
    <r>
      <rPr>
        <sz val="11"/>
        <color rgb="FF000000"/>
        <rFont val="Calibri"/>
        <family val="2"/>
        <scheme val="minor"/>
      </rPr>
      <t>One Group</t>
    </r>
  </si>
  <si>
    <t>Once at the end of 1 week</t>
  </si>
  <si>
    <t>Overall, 32.3%, 53.2%, 10.4%, and 4.1% of daily time was classified as sleep, SED, LPA, and MVPA, respectively. No marked differences were found in sleep patterns by socio-demographic charecteristics and BMI, but the time spent in SED&lt; LPA, and MVPA, and the patters of accumulation of these behaviors in bouts of diverse duration markedly varied.</t>
  </si>
  <si>
    <t>The detection of sleep was through the ActiGraph GT9X accelerometer worn on the non-dominant arm of the participant. An automatized algorithm was used to detect sleep onset and offest, and sustained inactivity periods within this time period was classified as sleep. Abnormalities were manually cleaned out by the researchers to have a more accurate representation of data.</t>
  </si>
  <si>
    <t>In the whole sample, the mean bedtime and wake-up time were identified at 00:30  hour and 08:09  hour, respectively. The sleep efficiency was 85.9%, with a mean of 65.9  min/d of WASO, and with 64% of participants meeting the sleep recommendations. There were no marked differences in these
sleep patterns according to socio-demographic variables and
BMI status. Additionally, no marked differences were found in sleep batterns by socio-demographic charecteristics.</t>
  </si>
  <si>
    <t>No significant differences found</t>
  </si>
  <si>
    <t>To provide a detailed description of sleep, sedentary behavior (SED), light physical activity (LPA), and moderate-to-vigorous physical activity (MVPA) over the complete 24-hours period using raw acceleration data in older adults; and to examine the differences in the 24-hours activity cycle by sex, age, education, and body mass index (BMI)</t>
  </si>
  <si>
    <t>3273 community-dwelling individuals (1739 women)</t>
  </si>
  <si>
    <t>A wrist-worn ActiGraph GT9X accelerometer</t>
  </si>
  <si>
    <t>Bedtime, wake up time. Sleep efficiency, WASO, meet sleep recommendations</t>
  </si>
  <si>
    <t>A week</t>
  </si>
  <si>
    <t>Objective assessment of the 24-hour activity cycle provides extensive
characterization of daily activities distribution in older adults and may inform healthpromotion interventions in this population. Women, the oldest old, and those with
obesity offer relevant targets of strategies to improve lifestyle patterns.</t>
  </si>
  <si>
    <t>65-94 years, by sex- and district-stratified 
random sampling of all individuals holding a national health care card in Spain</t>
  </si>
  <si>
    <t>2514 (1182 men and 1332 woman)/3273</t>
  </si>
  <si>
    <t>Just one group</t>
  </si>
  <si>
    <t>a wrist-worn ActiGraph GT9X accelerometer</t>
  </si>
  <si>
    <t xml:space="preserve">TBT: 7h47minutes no SD only 95%CI </t>
  </si>
  <si>
    <t>24 hours</t>
  </si>
  <si>
    <t>Independent t test and one way anova with Bonferroni, postdoc. MANOVA as well.</t>
  </si>
  <si>
    <t>Wear time cutoff. 16 hours &gt;.4 days. At least 3 weekdays and 1 weekend. Migueles JH, Cadenas-Sanchez C, Ekelund U, et al. Accelerometer 
data collection and processing criteria to assess physical activity 
and other outcomes: a systematic review and practical consider_x0002_ations. Sport Med. 2017;47(9):1821-1845.</t>
  </si>
  <si>
    <t>Cabanas, 2020</t>
  </si>
  <si>
    <t xml:space="preserve">Bedtime, waking time, meet sleep recommendation; WASO (wake after sleep onset), and sleep efficiency (calculated as the percentage of sleep time over the sleep period time). </t>
  </si>
  <si>
    <t>(Both tables offer compelling insights)</t>
  </si>
  <si>
    <t>In the whole sample, the mean bedtime and wake-up time were identified at 00:30  hour and 08:09 hour, respectively. The sleep efficiency was 85.9%, with a mean of 65.9  min/d of WASO, and with 64% of participants meeting the sleep recommendations.There were no marked differences in bedtime, wake-up time, WASO and sleep efficiency according to socio-demographic variables and
BMI status. However, SED activity increased while MVPA and LPA increased with age.</t>
  </si>
  <si>
    <t>No significant differences/improvements found</t>
  </si>
  <si>
    <t>This study seeks to use data from connected smartwatches combined with a one-time survey to explore the presence of nocturia and associated level of bother and sleep characteristics in a non-patient cohort of wearable device users representing a broad age range</t>
  </si>
  <si>
    <t xml:space="preserve"> Retrospective and Prospective Cohort Study</t>
  </si>
  <si>
    <t xml:space="preserve">The project has two steps: retrospective data collection followed by a prospective survey. A survey was distributed to 138,674 individuals with questions relating to how many times a night they had to get out of bed to void themselves and how it made them feel. </t>
  </si>
  <si>
    <t>Watches: Steel HR watch (50%), 
Steel watch(45%) and Pulse Ox tracker (5%)</t>
  </si>
  <si>
    <t>The sleep variables collected and used in this study were (a) TSD; (b) nocturnal time awake; (c) into bed time (IBT) and (d) out of bed
time (OBT).</t>
  </si>
  <si>
    <t>Retrospective dataset collected by fitness tracker for 1 year</t>
  </si>
  <si>
    <t>Of all respondents, 14.2% indicated getting up to urinate “2 times” or “3 or more times” per night. The percentage of respondents indicating 2 or more voids increased with age, from 4.1% in the 18- to 24-year-old group to 49.1% in the 75- to 90-year-old group. Time awake was 38.8 minutes among respondents with 3 or more voids vs 18.1 minutes among those with 0-1 voids. The Fully Uninterupted Sleep Period derived from the Withings watches was 243 minutes among those with 0-1 voids vs 124 minutes among those with 3 or more voids.</t>
  </si>
  <si>
    <t>Sleep data are collected automatically by the Withings watches when worn while sleeping. The Withings watch is equipped with sensors capable of determining whenever the watch is not worn on the wrist. Sleep is detected by the watch via a proprietary algorithm based on sequential time intervals without detectable movement.</t>
  </si>
  <si>
    <t xml:space="preserve">The User-Reported Outcomes of the frequency of voiding showed that the proportion of users reporting 2 or more voids
increases with age, reaching 6.0%, 15.3% and 38.9% in the age
groups 18-44 years, 45-65 years and 65-90 years, respectively. The User-Reported Outcomes also indicated that in the younger population below 65 years old, women reported 2 or more voids more frequently than men </t>
  </si>
  <si>
    <t>There is an association between the typical number of nocturnal voids and objectively measured sleep characteristics. While analyses showed an association between nocturia and sleep parameters, the method used to prospectively collect data does not allow detailed ascertainment of the potentially multiple underlying causes of the nocturia, eg, nocturnal polyuria, users’ lifestyle, concomitant medications  or medical comorbidities.</t>
  </si>
  <si>
    <t>TSD, nocturnal time awake, into bed time (IBT), out of bed time (OBT)</t>
  </si>
  <si>
    <t>Data were analysed in Python using pandas library and the scipy stats module</t>
  </si>
  <si>
    <t>Simple descriptive statistics (mean, standard deviation) to examine variables with continuous distributions. Associations between categorical variables were analysed using Chi-squares. Examined relationships between categorical variables and continuous dependent variables using one-way analyses
of variance (ANOVA).</t>
  </si>
  <si>
    <t>A prospective dataset containing answers to a one-time 10-item
questionnaire sent out electronically to 138,674 of the 250,000 users of the retrospective dataset. The analysis is confined to: Q2,
Q3, Q6 and Q9 dealing with issues related to nocturia, and Q4 related to sleep.</t>
  </si>
  <si>
    <t xml:space="preserve">Nocturia is strongly correlated with the nighttime awake duration, SE and FUSP. Bother and daytime activity impairment are also strongly correlated with the number of nocturnal voids. Nocturia is
not a condition affecting the elderly people only. </t>
  </si>
  <si>
    <t>Chapple et al. 2020</t>
  </si>
  <si>
    <t>use data from connected smartwatches com- bined with a one-time survey to explore the presence of nocturia and associated level of bother and sleep characteristics in a non-patient cohort of wearable device users representing a broad age range.</t>
  </si>
  <si>
    <t>Retrospective dataset with 250 000 users. 7171 survey responses from the prospective dataset among the same group users. 6230 survey in the final analysis</t>
  </si>
  <si>
    <t>Withings watch</t>
  </si>
  <si>
    <t>(a) total sleep duration; (b) nocturnal time awake; (c) into bed time (IBT) and (d) out of bed time (OBT). Sleep duration, sleep efficency</t>
  </si>
  <si>
    <t>TSD mean 443 (SD=50.4) FUSP mean 243 no voids. 173 with 2 voids, 142 with 3 or more voids.</t>
  </si>
  <si>
    <t>One year</t>
  </si>
  <si>
    <t>Chi square. One way anova</t>
  </si>
  <si>
    <t>first uninterrupted sleep period (FUSP)</t>
  </si>
  <si>
    <t>NA</t>
  </si>
  <si>
    <t>Self-reported number of voids per night (one-time 10-item questionnare)</t>
  </si>
  <si>
    <t>A higher number of reported voids per night 
was associated with watch-derived measures of a lower sleep efficiency, a longer 
awake duration at night and a shorter first uninterrupted sleep period. Using data from wearables it was possible to establish that there is an association between the typical number of nocturnal voids and objectively measured sleep characteristics. This study showed that nocturia (&gt;2 nocturnal voids) is strongly correlated with the night-time awake duration, SE and FUSP</t>
  </si>
  <si>
    <t>YL MC</t>
  </si>
  <si>
    <t>A prospective dataset containing answers to a one-time 10-item
questionnaire sent out electronically to 138,674 of the 250,000 users of the retrospective dataset</t>
  </si>
  <si>
    <t>Cross-sectional study of intraocular cataract lens replacement, 
circadian rest–activity rhythms, and sleep quality in 
older adults</t>
  </si>
  <si>
    <t>The study aims to assess whether intraocular lens replacement (IOL) in older patients with previous cataract was associated with increased stability and amplitude of circadian rest–activity rhythms, and improved sleep quality</t>
  </si>
  <si>
    <t>Cross-sectional Study</t>
  </si>
  <si>
    <t>This study used wrist-worn actigraphs to track the interdaily stability, intradaily variability, and relative amplitude of circadian rest–activity rhythms in older adults ages 55 - 80 who recently underwent intraoccular lens replacement.</t>
  </si>
  <si>
    <t>Control group, Bluelight Blocking lens group, UV lens group</t>
  </si>
  <si>
    <t>The primary outcome measures were the interdaily stability, intradaily variability and relative amplitude of circadian rest-activity rhythms indices.</t>
  </si>
  <si>
    <t xml:space="preserve">In the cross-sectional study, IOL was significantly associated with circadian parameters of the rest–activity rhythms, with higher interdaily stability and relative amplitude, which might suggest a potential benefit of IOL on circadian health. </t>
  </si>
  <si>
    <t>Actigraph data collected weekly</t>
  </si>
  <si>
    <t>Sleep data and related variables were alculatedby the actigraph which were used to deteect wrist movements by the means of an acceleration sensor.</t>
  </si>
  <si>
    <t>All times except for showers and swimming</t>
  </si>
  <si>
    <t>Epworth Sleepiness Scale, PQSI</t>
  </si>
  <si>
    <t>This cross sectional hypothesis-generating study indicated that lens replacement in older patients with cataract was associated with improved circadian rest–activity rhythms, with higher daily stability and relative amplitude of these rhythms</t>
  </si>
  <si>
    <t>The hypothesis-generating study suggests that
the benefits of Intraoculur lens replacement may include improvements in circadian health, thereby increasing the quality of life in patients experiencing this common disease</t>
  </si>
  <si>
    <t>patients with previous cataract and IOL (bilateral UV lens or BB lens implanted within 4–8 weeks before the study) and healthy older controls
during three weeks of at home rest-activity assessments using wrist-worn actigraphs to assess circadian rhythms and sleep</t>
  </si>
  <si>
    <t>13 patients with previous cataract and bilateral IOL (eight with blue-blocking [BB] lens and five with ultraviolet-only [UV] blocking lens;
55–80  years) and sixteen healthy older individuals without visual impairments or ocular diseases (controls; 55–80  years)</t>
  </si>
  <si>
    <t>wrist-worn wearable actigraphs, visual analogue scales, Karolinska Sleepiness Scale</t>
  </si>
  <si>
    <t>interdaily stability, intradaily variability, relative amplitude of circadian rest-activity rythms, time in bed, sleep duration, sleep efficiency, mean wake up time, fragmentation index, mood levels, sleepiness/alertness levels</t>
  </si>
  <si>
    <t>after each week of the at-home study segment, participants underwent an evening laboratory protocal</t>
  </si>
  <si>
    <t>actigraphy-derived sleep parameters, linear regression analyses</t>
  </si>
  <si>
    <t>all times except shower and swimming</t>
  </si>
  <si>
    <t>patients with UV lens had higher circadian stability, and both UV and BB lens were associated with higher relative amplitude of rest-activity rhythms</t>
  </si>
  <si>
    <t>Cross-sectional study of intraocular cataract lens replacement, circadian rest-activity rhythms, and sleep quality in older adults</t>
  </si>
  <si>
    <t>Whether intraocular lens replacement (IOL) in older patients with previous catarct was associated with increased stability and amplitude of circadian rest-activity rhythms, and improved sleep quality</t>
  </si>
  <si>
    <t>Cross-sectional study</t>
  </si>
  <si>
    <t>age 55-80 years, body mass index (BMI) range of 18-28kg/m^2, bilateral cataract surgery and compliance with regualr sleep-wake schedules throughout the study (verified by daily sleep diaries and actigraphy recordings)</t>
  </si>
  <si>
    <t>3 groups. 16 healthy older indivudals without ocular diseases, 13 patients with previous cataract and bilateral IOL</t>
  </si>
  <si>
    <r>
      <t>6 Wrist-worn actigraph (</t>
    </r>
    <r>
      <rPr>
        <sz val="11"/>
        <color theme="1"/>
        <rFont val="Calibri"/>
        <family val="2"/>
        <scheme val="minor"/>
      </rPr>
      <t>Actiwatch-L, Cambridge Neurotechnology)</t>
    </r>
  </si>
  <si>
    <r>
      <t xml:space="preserve">Primary outcomes: actigraphy-derived </t>
    </r>
    <r>
      <rPr>
        <sz val="11"/>
        <color theme="1"/>
        <rFont val="Calibri"/>
        <family val="2"/>
        <scheme val="minor"/>
      </rPr>
      <t>inter-daily stability, intradaily variability, and relative amplitude of circadian rest-activity rhythms; secondary outcomes: actigraphy-assessed sleep quality (i.e. time in bed, sleep efficiency, mean wake bout time and fragmentation index)</t>
    </r>
  </si>
  <si>
    <t>Three weeks</t>
  </si>
  <si>
    <t>With betweem ANOVA. Within: week 1-3 between: controls UV and BB lens. GroupX week as interaction. Also One way anova</t>
  </si>
  <si>
    <t>interdaily stablity index. Intra daily variability index, relative amplitude</t>
  </si>
  <si>
    <t>Patients with IOL had significantly higher interdaily stability but not intradaily variability, and significantly higher relative amplitude of rest-activity rhythms. Moreover, patients with IOL had significantly higher activity levels during the day and lower levels during the evening, as compared to healthy older controls. Analyses of actigraphy-derived sleep parameters yielded no significant differences across groups.</t>
  </si>
  <si>
    <t>Lens replacement in older patients with cataracts was associated 
with improved circadian rest–activity rhythms, with higher daily 
stability and relative amplitude of these rhythms. Whilst subtle, 
the magnitude of these findings was related to the type of IOL. 
Accordingly, UV lens was associated with higher daily stability, 
and both types of IOL were accompanied by an increase in the 
relative amplitude of these rhythms.</t>
  </si>
  <si>
    <t>MC YL</t>
  </si>
  <si>
    <t>Epworth Sleepiness Scale, Karolinska Sleepiness Scale, PQSI</t>
  </si>
  <si>
    <t>Use of the Xiaomi Mi Band for sleep monitoring
and its influence on the daily life of older people
living in a nursing home</t>
  </si>
  <si>
    <t xml:space="preserve"> To analyse the influence of sleep
and its changes concerning the health status and daily activity of older people who lived in a nursing home.  Specifically, they analysed the
sleep and activity performed by older residents and the influence of falls; the association between sleep and its related variables with the quality of life, independence in ADLs, cognitive status, risk of falling, and perception of sleep; whether different environmental factors influenced the sleep and activity performed by the older adults; lastly, if
there were some changes in the daily functioning and health status of the participants throughout the study.</t>
  </si>
  <si>
    <t>Inclusion criteria were: (a) to be
at least 65 years old, (b) to be a user of the residence or day centre where the study was performed, (c) to wear the wristband day and night. Whereas the participants’ exclusion criteria were (a) to present a moderate or very severe cognitive impairment, (b) to be in a situation of legal incapacity, (c) to be in a situation of request to be transferred to
another centre.</t>
  </si>
  <si>
    <t xml:space="preserve"> Xiaomi Mi Band 2</t>
  </si>
  <si>
    <t>Light, deep sleep, and wake after sleep onset (WASO), total sleep time</t>
  </si>
  <si>
    <t>Spearman’s rank correlation coefficients were used for determining the association between sleep and its parameters and the different assessment tools. Moreover, only post-data were taken into because it was measured after recording sleep and activity data.</t>
  </si>
  <si>
    <t xml:space="preserve">Granger test, mixed model. The Wilcoxon test for paired data was used to compare the values of the pre-scales and post-scales. In addition, timeseries were used to study the temporal evolution of the different variables. These time series were univariate and were obtained by averaging the values of the 21 study participants for each day. </t>
  </si>
  <si>
    <t>PSQI, EuroQol 5D-5L,  Lobo mini-cognitive examination (MCE), Barthel ADL Index42 and Tinetti scale</t>
  </si>
  <si>
    <t>The analysis shows a significant but weak association between sleep duration and activity. Thus, it suggests, that those older residents who had higher sleep duration were more active during the day. Additionally, sleep could influence the quality of life since the correlation between EQ5D-5L
and WASO was negative, in contrast with TST and light sleep that were positive. Sleep and the parameters light and deep sleep had a positive relationship with quality of
life, independence in ADLs, cognitive status, risk of falling, and a negative relation with awake time. Hours of sun and the high temperature had a positive and weak impact on the quantity and quality of sleep.</t>
  </si>
  <si>
    <t>The influence of TST on activity was significant. This result meant that for each extra hour of TST, the activity of the
older person could increase 3.06 times. Results referred that only the quantity (not quality) of sleep could be a predictor of activity.</t>
  </si>
  <si>
    <t xml:space="preserve">Analyse the influence of sleep
and its changes concerning the health status and daily activity of older people who lived in a nursing home, by monitoring the participants for a year with Xiaomi Mi Band </t>
  </si>
  <si>
    <t xml:space="preserve"> longitudinal study</t>
  </si>
  <si>
    <t>TST,  TST ≤7–8 h, Light sleep, Deep sleep, WASO</t>
  </si>
  <si>
    <t xml:space="preserve">Statistical analysis was conducted in R-project for Statistical Computing (version 4.1.2; GNU project: Auckland) and IBM SPSS Statistics (version 27.0; IBM; Chicago). Descriptive analysis was done using means and standard deviations (±SD) and frequencies or percentages. </t>
  </si>
  <si>
    <t>EuroQol 5D-5L (EQ 5D-5L), Pittsburgh Sleep Quality Index (PSQI), Lobo mini-cognitive examination (MCE), Barthel ADL Index42, Tinetti scale</t>
  </si>
  <si>
    <t>Steps, Steps≤3000 daily steps, Average of Falls, Lobo MCE≤23,  VAS EQ 5D-5L≤50, Barthel≤60, Tinetti≤24, PSQI≤5, Average of falls,  Falls≤1, Walker</t>
  </si>
  <si>
    <t>The study finds that sleep, as tracked by the Xiaomi Mi Band 2, significantly influences the well-being and daily functioning of older individuals in nursing homes. The Xiaomi Mi Band 2 is suggested as an objective tool for assessing the sleep of older adults, with overall worsening of health and daily functioning observed during the study period.</t>
  </si>
  <si>
    <t xml:space="preserve"> Inadequate sleep negatively impacts daily activities, while positive associations are observed between sleep parameters and various aspects of well-being. Environmental factors like sun and high temperature positively affect sleep, whereas rain and humidity have a negative impact.</t>
  </si>
  <si>
    <t>Concherio-Moscoso, 2022</t>
  </si>
  <si>
    <t>To measure biomedical parameters and different assessment tools which will be administered for evalauting thier quality of life, sleep quality, cognitive state, and daily functioning</t>
  </si>
  <si>
    <t>Residents of the nursing home, must be at least 65 years old, wear the wristband day and night; exclusion: to present a moderate or very severe cognitive impairment, to be in a situation of legal incapacity, to be in a situation of request to be transferred to another center</t>
  </si>
  <si>
    <t>Xiaomi mi Band2</t>
  </si>
  <si>
    <t>TST, TST &lt; 7-8hr, Light sleep, Deep sleep, WASO</t>
  </si>
  <si>
    <t>MCE, EQ5D-5L, Barthel Index, Tinetti and PSQI</t>
  </si>
  <si>
    <t>The main outcomes were that sleep may influence daily activity, cognitive state, quality of life, and level of dependence in activities of daily life. Moreover, environmental factors and the passage of time could also impact sleep. Xiaomi Mi Band 2 could be an objective tool to assess the sleep of older adults and know its impact on some factors related to health status and quality of life of older nursing home residents.</t>
  </si>
  <si>
    <t>TST (Total Sleep Time), TST &lt; 7-8 h, light sleep, deep sleep, WASO</t>
  </si>
  <si>
    <t xml:space="preserve">
The study employed statistical analysis in R-project and IBM SPSS Statistics, using means, standard deviations, and percentages for descriptive analysis. Mixed models, considering participants and days as fixed effects, were used to assess the association of total sleep time (TST) with activity. The Granger test determined if sleep variables predicted activity progression, and time series explored the relationship between days with fewer steps and falls. Spearman's rank correlation coefficients were used for associations between sleep parameters, assessment tools, and activity. The Wilcoxon test compared pre and post-scales, and univariate time series examined the temporal evolution. Local polynomial regression models identified trends over time, focusing on whether variables improved or worsened. The study also aimed to test the relationship between sleep, activity variables, and environmental factors.</t>
  </si>
  <si>
    <t>????????????????</t>
  </si>
  <si>
    <t>PSQI, EuroQol 5D-5L,  Lobo mini-cognitive examination (MCE), Barthel ADL Index42, Tinetti scale, Steps, Average of falls,  Falls, VAS EQ 5D-5L</t>
  </si>
  <si>
    <t>The study found a significant relationship between total sleep time (TST) and activity levels in older individuals, indicating that for each additional hour of TST, activity increased by 3.06 times. This suggests that sleep quantity, rather than quality, may predict activity levels. Furthermore, inadequate sleep can impair daily activities, while positive correlations exist between sleep parameters and overall well-being. Environmental factors such as sunlight and higher temperatures tend to improve sleep, whereas rain and humidity have a negative effect.</t>
  </si>
  <si>
    <t>Aims to test whether the fundamental signals from actigraphy and PSG are useful in determining subjective sleep quality</t>
  </si>
  <si>
    <t>Participants in this study were men aged 65 and older who enrolled in the Osteoporotic Fractures in Men Study. Men were recruited in Birmingham, Alabama; Palo Alto, California; San Diego, California; Minneapolis, Minnesota; Portland, Oregon; and Pittsburgh, Pennsylvania.</t>
  </si>
  <si>
    <t>wristwatch-like accelerometer (Sleepwatch-O, Ambulatory Monitoring Inc.)</t>
  </si>
  <si>
    <t>average overnight HR and overnight. total sleep time (TST), sleep onset latency (SOL), sleep efficiency
(SE; TST/time in bed), and wake after sleep onset (WASO)
HRV</t>
  </si>
  <si>
    <t>Once after one night</t>
  </si>
  <si>
    <t>functional
principal component analysis (fPCA)</t>
  </si>
  <si>
    <t>lasso regression models</t>
  </si>
  <si>
    <t>Sleep diary, PSQI, Subjective Sleep Quality, Self-Rated Quality of Health, Epworth Sleepiness Scale, Geriatric Depression Scale, Geriatric Depression Scale</t>
  </si>
  <si>
    <t>The study found that real-time accelerometry and heart rate data (in combination with demographic, health-related, and psychiatric
variables) are weak predictors of same night self-reported sleep
quality in community-dwelling older men. These findings are consistent with previous literature.</t>
  </si>
  <si>
    <t>Subjective sleep quality is poorly associated with actigraphy and heart
rate measures in community-dwelling older men</t>
  </si>
  <si>
    <t>The study aims to assess whether commercially-available wearable devices, based on accelerometry and heart rate, can accurately predict subjective sleep quality. It explores the effectiveness of these devices in determining the perceived quality of sleep.</t>
  </si>
  <si>
    <t>men aged 65 and older who
enrolled in the Osteoporotic Fractures in Men Study</t>
  </si>
  <si>
    <t xml:space="preserve">Two samples were analyzed to explore the objective correlates of subjective sleep quality. Sample 1 included 1403 participants who had adequate actigraphy, subjective evaluations, and average overnight HR data. Sample 2 included the 1141 participants in Sample 1 who also had reliable overnight HRV data. </t>
  </si>
  <si>
    <t>wristwatch-like accelerometer (Sleepwatch-O, Ambulatory Monitoring Inc., Ardsley NY)</t>
  </si>
  <si>
    <t>total sleep time (TST), sleep onset latency (SOL), sleep efficiency (SE; TST/time in bed), and wake after sleep onset (WASO)</t>
  </si>
  <si>
    <t>1 year 3 months</t>
  </si>
  <si>
    <t>researchers sought to capture nuanced changes in movement tendencies throughout the night by employing functional principal component analysis (fPCA) on overnight movement data. To ensure consistency, a minimum threshold of 6.2 hours of time in bed was set for all participants, retaining a substantial 95% of the overall sample. The fPCA procedure involved analyzing two 6.2-hour windows— one commencing at the time into bed ("Start") and the other concluding at the time out of bed ("End"). To predict subjective sleep quality, machine learning techniques, specifically lasso penalized regressions and random forests, were applied. Lasso regression, incorporating a penalty determined through ten-fold cross-validation, was used to shrink coefficients and perform variable selection. Random forests, a nonparametric algorithm averaging decision trees, ranked variable importance based on increases in mean standard errors. Notably, ordinal ratings of sleep quality were treated as continuous variables in regression modeling for robustness, with both depth and restfulness evaluated as distinct measures.</t>
  </si>
  <si>
    <t>we examined accelerometer movement data that were gathered in the proportional integration mode (PIM), which is the integrated vector amplitude averaged over 1-min epochs. In addition to the use of raw accelerometer data for shape analyses (see below), PIM accelerometry data were scored as “sleep” or “wake” according to the Cole-Kripke algorithm [27] in the Action W-2 software package (Ambulatory Monitoring Inc., Ardsley NY).</t>
  </si>
  <si>
    <t xml:space="preserve">at least 6.5-11.5 hours of wearing </t>
  </si>
  <si>
    <t xml:space="preserve">PSQI, Epworth Sleepiness Scale (ESS), age, level of education (&lt;12 years, 12e16 years, and &gt;16 years), and self-reported overall health rating using a 5-point Likert-type scale (5 [very poor] to 1 [excellent], with very poor [5] and poor [4] collapsed to improve distribution). Anxiety was assessed using the Goldberg Anxiety Scale [29] and depression was assessed using the Geriatric Depression Scale [30]. Cognitive status was assessed with the Teng Modified Mini Mental State Exam [31]. Additional medical information examined included a history of stroke, heart disease, or diabetes; alcohol use (drinks per week); smoking status (current, former, never); caffeine use (milligrams per day); and body mass index (BMI) and waist circumference (centimeters). Medication use was evaluated by logging participants’ prescription and non-prescription medications taken within the prior 30 days.
</t>
  </si>
  <si>
    <t>Using machine-learning methods, we show that in community-dwelling older men, actigraphy data, in combination with heart rate, demographic, and psychological variables, do not predict subjective sleep quality well.  Yet, subjective sleep quality has implications for health outcomes and daytime performance. Thus, to better improve perceived sleep quality and further efforts towards precision sleep medicine, the development of validated biomarkers of subjective sleep quality is warranted.</t>
  </si>
  <si>
    <t>To examine these interrelationships (limited data examining actigraphic and HR correlates of subjective sleep quality) in a large sample of individuals who have a wide variation in objective sleep parameters - older men</t>
  </si>
  <si>
    <t>Cohort study?</t>
  </si>
  <si>
    <t>Cohort 1: 1403, Cohort 2: 1141</t>
  </si>
  <si>
    <t>SE, TST, Sleep onset Latency, WASO</t>
  </si>
  <si>
    <t>Sleep diary, PSQI, Subjective Sleep Quality, Self-rated Quality of Health, Epworth Sleepiness Scale, Geriatric Depression Scale, Goldberg Anxiety Scale, Teng Mini Mental</t>
  </si>
  <si>
    <t xml:space="preserve">Actigraphy data, in combination with heart rate, HRV, demographics and psychological variables, do not predict well subjective sleep quality; findings are consitent with previous studies that objective sleep measures are not well correlated with subjective sleep quality; </t>
  </si>
  <si>
    <t>PSQI, Epworth Sleepiness Scale (ESS), age, level of education, self-reported overall health rating (5-point Likert-type scale), anxiety (Goldberg Anxiety Scale), depression (Geriatric Depression Scale), cognitive status (Teng Modified Mini Mental State Exam), history of stroke, heart disease, or diabetes, alcohol use (drinks per week), smoking status (current, former, never), caffeine use (milligrams per day), body mass index (BMI), waist circumference (centimeters), and medication use (prescription and non-prescription medications in the prior 30 days).</t>
  </si>
  <si>
    <t>This study aims to assess the feasibility of using smart devices to monitor patients’ physical activity in a primary care setting.</t>
  </si>
  <si>
    <t>Active older adults with type 2 diabetes  and a non-compliant behavior towards the therapeutic indications of their
general practitioner</t>
  </si>
  <si>
    <t>Median Sleep hours, interquartile range</t>
  </si>
  <si>
    <t>At the end of the study</t>
  </si>
  <si>
    <t>The Kruskal–Wallis test was used to test for the differences in the technology acceptance/interaction questionnaires between two groups of patients. , Spearman’s rho (with relative 95% confidence intervals) was calculated to test whether a correlation between participants’ responses to the Likert scale questions and user acceptance exists. Finally, Spearman’s rho was also used to assess preliminarily the existence of a relationship between the professionals’ impressions and patients’ data collected by the device.</t>
  </si>
  <si>
    <t>This study aimed to evaluate the feasibility of using a non-medicalized device to monitor elderly diabetic patients in a primary care setting. . In our case, the patients maintained constant use during all the weeks. Overall, participants showed a good level of acceptance of the device. Healthcare professionals have demonstrated a good acceptance of this type of monitoring.</t>
  </si>
  <si>
    <t>This study didn't really focus on any sleep related variables, more so the acceptance of wearable fitness trackers in a specific populaton of older adults. It was also noted that the smartwatches were used more when the participants were awake because most of them removed them before sleeping.</t>
  </si>
  <si>
    <t>To evaluate the acceptance of wearable activity trackers
in a population of active older adults with diabetes in their daily life setting and assess patients’ compliance in wearing the device in a medium-term period. Secondarily, the study would evaluate GPs’ and nurses’ ability to interact with monitoring systems and
their technology acceptance level.</t>
  </si>
  <si>
    <t>prospective observational feasibility study</t>
  </si>
  <si>
    <t>The inclusion criteria were age ≥60 years
and &lt;75 years, the presence of type 2 diabetes mellitus, and a non-compliant behavior towards the therapeutic indications of their GP (behavioral intervention-resistant subjects). Moreover, patients (or a caregiver living with them) had to own a smartphone and be reasonably independent in using it.</t>
  </si>
  <si>
    <t>smartwatch activity tracker vívoactive® 3 device by Garmin</t>
  </si>
  <si>
    <t>Sleep hours</t>
  </si>
  <si>
    <t>Wilcoxon and Kruskal–Wallis tests were performed for continuous variables and Pearson’s chi-square test for
categorical ones. Kruskal–Wallis test was used to test for the differences in the technology acceptance/interaction questionnaires between two groups of patients (based on the educational level) and professionals (nurses vs. physicians). Spearman’s rho (with relative 95% confidence intervals) was calculated
to test whether a correlation between participants’ responses to the Likert scale questions and user acceptance exists.</t>
  </si>
  <si>
    <t>Wilcoxon and Kruskal–Wallis tests for sleep hours vs acceptability and satisfaction of device.</t>
  </si>
  <si>
    <t>Surveys to determine collaboration with devices, acceptibility and satisfacvtion with devices</t>
  </si>
  <si>
    <t>A positive correlation was recorded between the median sleep
hours, the median number of steps taken by the patient, and the collaboration between
healthcare professionals/patients. Additionally, a good acceptance level towards non-medical devices for recording health data was observed, according to both patients’ and healthcare professionals’ impressions.</t>
  </si>
  <si>
    <t>Improving Healthy Aging by Monitoring Patients' Lifestyle through a Wearable Device: Results of a Fea</t>
  </si>
  <si>
    <t>To assess the feasibility of using smart devices to monitor patients' physical activity in a primary care setting and to assess the acceptance of this novel technology from the point of view of both patients and healthcare professionals</t>
  </si>
  <si>
    <t>Observational feasibility study</t>
  </si>
  <si>
    <t xml:space="preserve">Within 3 centers in the territory of Local Health Unit 3 "Serenissima", in the Vento Region, age &gt; 60 years and &lt; 75 years, prescence of type 2 diabetes and a non-compliant behavior towards the theraputeic indications of thier GP </t>
  </si>
  <si>
    <t>vivoactive 3 device by Garmin</t>
  </si>
  <si>
    <t>Wearing time of device</t>
  </si>
  <si>
    <t>Not necessarily relevant to what we are searching for but: device's data collections show the smartwatches were used more when the participants were awake because most of them removed them before sleeping</t>
  </si>
  <si>
    <t>sleep hours collected directly from device</t>
  </si>
  <si>
    <t>This study aimed to
evaluate the feasibility and aceptability of using a new commercially available home monitoring system to collect passive data for future research and practice related to sleep, fear of falling, and activity restriction in older adults</t>
  </si>
  <si>
    <t>Observational study</t>
  </si>
  <si>
    <t>MotionWatch 8</t>
  </si>
  <si>
    <t>PQSI Total Score, PQSI time in bed, Total Sleep time, Sleep efficiency, Time in bed</t>
  </si>
  <si>
    <t>Bed Sensor - 3 months
Actigraph - 1 week</t>
  </si>
  <si>
    <t>End of monitoring period</t>
  </si>
  <si>
    <t>Health status was measured using the 12-item Short Form Health Survey. Self-reported sleep quality was assessed using the PSQI.</t>
  </si>
  <si>
    <t>Sleep data was collected using the wrist-worn actigraph. It contains a triaxial accelerometer sensor, an integral light sensor (0–64 000 lux), and 4-Mb nonvolatile memory to collect sleep related data</t>
  </si>
  <si>
    <t>Asked to wear at all times</t>
  </si>
  <si>
    <t>PQSI, Sleep diary</t>
  </si>
  <si>
    <t>The home monitoring system was found to be feasible to use over 3 months and acceptable to participants with a few minor exceptions. While one participant reported a high level of sleep difficulty, they all had adequate actual sleep of at least 7 hours as measured by actigraphy that varied from time in bed. Additionally, actigraphy monitoring using MotionWatch 8 was acceptable to participants in our study</t>
  </si>
  <si>
    <t>This study was designed to
evaluate the feasibility of using a new commercially available
home monitoring system to collect passive data related to sleep, fear of falling, and activity restriction. The aims were to determine acceptability of the data collection system and feasibility based on our ability
to recruit and retain older adults in a long-term study. Lach 
also explored the usefulness of the data from the sensor system
to monitor activity and sleep patterns for future research.</t>
  </si>
  <si>
    <t xml:space="preserve">single-group descriptive observational study </t>
  </si>
  <si>
    <t>Older adult volunteers were included if they were between the ages of 70 and 90 years, able to speak and read English, and independent in mobility, and had access to an electrical outlet for the monitoring system. Participants could not have significant visual problems, cognitive impairment, major medical conditions that would interfere
with general activity, a large pet, or plans for travel more than a day or two during the study.</t>
  </si>
  <si>
    <t>MotionWatch 8 actigraphy. BeClose home monitoring system was tested as a way to collect passive sleep data.</t>
  </si>
  <si>
    <t>Actigraphy: total sleep time, sleep efficiency, time in bed. Sensor data: time in bed</t>
  </si>
  <si>
    <t>Actigraphy: 1 week. Sensor data: 3 months</t>
  </si>
  <si>
    <t>Actigraphy: summary data for 7 days. Sensor data: after end of 3 months</t>
  </si>
  <si>
    <t>PSQI Time in bed, PSQI total sleep time, sleep diary</t>
  </si>
  <si>
    <t>Actigraphy monitoring using MotionWatch 8 was acceptable to participants in our study and has been successfully used by other researchers to estimate sleep and
activity. As a result, intermittent actigraphy monitoring may be an alternative to using home sensors.</t>
  </si>
  <si>
    <t>actigraphy provided lower estimates of time in bed when compared to sensor data in every participant, but the sensor data aligned more with the sleep diary.</t>
  </si>
  <si>
    <t>To determine acceptability of the data collection system and feasibility based on our ability to recruit and retain older adults in a long-term study; to explore the useulness of the data from the sensor system to monitor activity and sleep patterns for future research</t>
  </si>
  <si>
    <t>Between the ages of 70 and 90 years, able to speak/read English, independent in mobility and had access to an electrical outlet for the monitoring system</t>
  </si>
  <si>
    <t xml:space="preserve">MotionWatch 8 </t>
  </si>
  <si>
    <t>TST (min), Sleep efficiency (%), TIB (min)</t>
  </si>
  <si>
    <t>two weeks. Baseline 1week, last week of the three months.</t>
  </si>
  <si>
    <t>54 days of sleep data points.</t>
  </si>
  <si>
    <t xml:space="preserve">not specified. Assume they used overall daily average </t>
  </si>
  <si>
    <t>PSQI, SF-12, MCS-36, PCS-36</t>
  </si>
  <si>
    <t>Based on the PSQI, most partcipants reported that the quality of their sleep was good. The objective measures of sleep provided by actigraphy indicated that four of the particiapants had good total sleep time (&gt;7 hours per night on average). The sensor data recording of time in bed were consistent across the participants, except one participant who removed the bed sensor due to uncomfortability; When time in bed was compared across the three measures, the self-reported PSQI provided the longest time in bed for two of the participants compared to actigraphy. The PSQI and actigraphy showed shorter time in bed for three participants compared to the sensor. Actigraphy provided lower estimates of time in bed when compared to sensor data in every partcipant</t>
  </si>
  <si>
    <t>Time in bed: actigraphy estimates sleep from a lack of movement, not time lying down on the bed, which is measured by the sensor estimate and PSQI question</t>
  </si>
  <si>
    <t>MotionWatch 8.  BeClose home monitoring system</t>
  </si>
  <si>
    <t>Nightly data for 54 nights</t>
  </si>
  <si>
    <t>a time in bed variable based on time on the sensor pad, in minutes.  sleep efficiency (the ratio of total sleep time to time in bed), TST and TIB for actigraphy not specified</t>
  </si>
  <si>
    <t>PSQI Time in bed, PSQI total sleep time, sleep diary, SF-12, MCS-36, PCS-36</t>
  </si>
  <si>
    <t>The objective of this study was to evaluate the temporal relationships between objectively measured sleep disturbance and daytime or nighttime
autonomic dysregulation</t>
  </si>
  <si>
    <t>Co-twin cohort study</t>
  </si>
  <si>
    <t>Male twins from the Vietnam Era Twin Registry, twin pairs where at least one member had PTSD or major depression, and control pairs free of these conditions based. Twins who
self-reported any history of cardiovascular diseases were excluded.</t>
  </si>
  <si>
    <t>34 paired twins(n=68)</t>
  </si>
  <si>
    <t>Total number of minutes spent asleep
during the night; Percentage of the nocturnal sleep period spent asleep; WASO, the total minutes of wakefulness during the sleep period after sleep onset</t>
  </si>
  <si>
    <t>bivariate vector autoregressive (VAR) models to analyze the longitudinal data,  F tests of Granger causality,</t>
  </si>
  <si>
    <t xml:space="preserve"> Calibrated accelerometer that records physical movement in 1-min epochs</t>
  </si>
  <si>
    <t>Wakefulness after sleep onset, Heart Rate Variability</t>
  </si>
  <si>
    <t>During a week of monitoring in the home environment, a higher daytime HRV was bidirectionally associated with better sleep duration and continuity measured by actigraphy, as indicated by longer TST and lower WASO. it was found that the relationships between daytime HRV and sleep duration and continuity measures generally persisted to 48 h, but no longer. Nighttime HRV was not related to sleep duration or continuity longitudinally</t>
  </si>
  <si>
    <t xml:space="preserve"> Higher HRV predicts better subsequent sleep duration and continuity</t>
  </si>
  <si>
    <t xml:space="preserve"> Twins were recruited from the Vietnam Era Twin (VET) Registry, a national registry of &gt;7000 male twins who served on active duty during the Vietnam war.  The ETS included twin pairs where at least one member had PTSD or major depression, and control pairs free of these psychiatric conditions based on information from previous registry surveys. Twins who self-reported any history of cardiovascular diseases according to 1990–1991 registry data were excluded from ETS. All twin pairs were examined together at Emory University on the same day to match environmental exposures. Zygosity information was collected and verified by DNA typing. </t>
  </si>
  <si>
    <t>34 pairs of twins</t>
  </si>
  <si>
    <t>wrist-worn actigraph (Actiwatch SpectrumPro, Phillips Respironics)</t>
  </si>
  <si>
    <t>(1) TST, the total number of minutes spent asleep during the night; (2) SE, the percentage of the nocturnal sleep period spent asleep; and (3) WASO, the total minutes of wakefulness during the sleep period after sleep onset</t>
  </si>
  <si>
    <t>24h period</t>
  </si>
  <si>
    <t>Bivariate Vector Autoregressive (VAR) Models: Used to analyze longitudinal data, considering different combinations of heart rate variability (HRV) and sleep measures. Models were adjusted for potential confounding factors.
Logarithmic Transformations: Applied to normalize skewed HRV data.
Time-Lagged Models: Utilized to model potential temporal causality, examining the length of time the association between HRV and sleep was maintained.
Bayesian Information Criterion (BIC): Used for order selection in time-lagged models, with lower BIC indicating better model fit.
Likelihood Ratio Tests: Conducted to test whether associations between HRV and sleep persist beyond a single 24-hour period.
F Tests of Granger Causality: Applied to evaluate the temporal directionality of associations between HRV and sleep. A statistically significant F-value suggests that past HRV values contain information predicting future sleep measures, and vice versa.
Mixed-Effects Regression Models: Employed to clarify significant effects after controlling for covariates, expressing predictor variables as daily variations from individuals' averages.
Statistical Software: Statistical analyses were performed using SAS version 9.4 (SAS Institute, Cary, NC) and Stata 14.0 (StataCorp, College Station, TX).</t>
  </si>
  <si>
    <t xml:space="preserve"> Raw actigraphy data (including activity counts and event markers)
were first adjudicated using a sleep diary kept by each participant, and then we applied
a standardized scoring algorithm to the data</t>
  </si>
  <si>
    <t>For HRV data collection, we used the CardeaSolo™ patch, which is a non-invasive and
wearable ambulatory ECG monitoring adhesive patch monitor. Anthropometric data, blood pressure, fasting blood glucose, lipid profile, and health behaviors were measured as previously described. [36] Habitual physical activity was measured using the Baecke physical activity questionnaire. [37,38] History of hypertension was defined as systolic blood pressure &gt; 140 mmHg or diastolic blood pressure &gt; 90 mmHg, or use of anti-hypertensive medications. [39] History of coronary artery disease that might have occurred from the time of the initial screen was also assessed. Diabetes mellitus was defined as having a measured fasting glucose level &gt; 126 mg/dL or any treatment with antidiabetic medications. A lifetime diagnosis of major depressive disorder, posttraumatic stress disorder (PTSD), and alcohol abuse disorder were obtained using the Structured Clinical Interview for Diagnostic and Statistical Manual of Mental Disorder, 4th Edition, (SCID).</t>
  </si>
  <si>
    <t>Daytime, but not nighttime, autonomic function indexed by HRV has bidirectional associations with several sleep dimensions. Dysfunctions in autonomic regulation during wakefulness can lead to subsequent shorter sleep duration and worse sleep continuity, and vice versa, and their influence on each other may extend beyond 24 h.</t>
  </si>
  <si>
    <t>Huang et al., 2022</t>
  </si>
  <si>
    <t>The temportal relationships between sleep disturbance and autonomic dysregulation: A co-twin control study</t>
  </si>
  <si>
    <t>To evaluate the temporal relationships between objectively measured sleep disturbance and daytime or nighttime autonomic dysregulation in a co-twin control study</t>
  </si>
  <si>
    <t>68 members (34 pairs) of the Vietnam Era Twin Registry</t>
  </si>
  <si>
    <t>7-day in-home actigraphy (wrist-worn: Actiwatch SpectrumPro, Phillips Respiroics), 7-day ECG monitoring with a wearable patch (CardeaSolo TM)</t>
  </si>
  <si>
    <t>TST, SE, WASO; for the patch: sleep (nighttime) and wake (daytime) periods</t>
  </si>
  <si>
    <t xml:space="preserve">
</t>
  </si>
  <si>
    <t>&lt;- Click white space here for supplements ;                             A week</t>
  </si>
  <si>
    <t>Raw actigraphy data were first adjusted using a sleep diary kept by each participant, and then they applied a standardized scoring algorithm to the data, using Actiwatch software (version 6.0)</t>
  </si>
  <si>
    <t>Sleep diary, Structured Clinical Interview for Diagnostic and Statisitcal Manual of Mental Disorder</t>
  </si>
  <si>
    <t>Higher daytime HRV across multiple domains was bidirectionally associated with longer total sleep time
and lower wake after sleep onset; these temporal dynamics were extended to a window of 48 h.
In contrast, there was no association between nighttime HRV and sleep measures in subsequent
nights, or between sleep measures from previous nights and subsequent nighttime HRV.                            Daytime, but not nighttime, autonomic function indexed by HRV has bidirectional associations with several sleep dimensions. Dysfunctions in autonomic regulation during wakefulness can lead to subsequent shorter sleep duration and worse sleep continuity, and vice versa, and their influence on each other may extend beyond 24 h.</t>
  </si>
  <si>
    <t>Higher daytime HRV across multiple domains was bidirectionally associated with longer total sleep time
and lower wake after sleep onset; these temporal dynamics were extended to a window of 48 h.</t>
  </si>
  <si>
    <t>Sleep diary, Heart Rate Variability</t>
  </si>
  <si>
    <t xml:space="preserve">Higher daytime Heart Rate Variability (HRV) exhibited bidirectional associations with improved sleep duration and continuity, evident through longer Total Sleep Time (TST) and lower Wake After Sleep Onset (WASO). Notably, these relationships generally persisted up to 48 hours but were not observed during nighttime HRV assessments. Daytime autonomic function, as indicated by HRV, demonstrated bidirectional associations with various dimensions of sleep, suggesting that dysfunctions in autonomic regulation during wakefulness can contribute to shorter sleep duration and poorer sleep continuity, and vice versa. The influence of daytime autonomic function on sleep dimensions may extend beyond the conventional 24-hour period.
</t>
  </si>
  <si>
    <t xml:space="preserve"> Single-blind, randomized, placebo-controlled study</t>
  </si>
  <si>
    <t>Elderly people from Korea between ages 65-85 who were diagnosed with essential hypertension, clear conciousness, have not experienced auricular acupressure previously
Exlusion Criteria: Lesions in both ears, receiving alternative therapies, taking medicinal sleep aids</t>
  </si>
  <si>
    <t>Control group - 23
Experimental group - 23 (Received auricular acupressure intervention at specific points)</t>
  </si>
  <si>
    <t>The total sleep time (TST), awake time, sleep efficiency (SE), light sleep time (LST), deep sleep time (DST), and rapid eye movement (REM) time</t>
  </si>
  <si>
    <t>2 days: 1 before therapy, 1 after</t>
  </si>
  <si>
    <t>After study</t>
  </si>
  <si>
    <t>The collected data were analysed using SPSS Statistics 26, and the statistical significance was set to P&lt;0.05. The homogeneity of the general characteristics of both groups was analysed using χ2 test and Fisher’s exact test. For the analysis of the homogeneity of the dependent variables, independent t-test was used in cases that satisfied normal distribution, while Mann–Whitney U test was used for those not satisfying normal distribution. The normality test for the dependent variables was the Shapiro–Wilk normality test. In the data analysis, the presence or absence of blood pressure medication was considered a covariate variable. The difference in blood pressure and pulse in the two groups, considering blood pressure medication, was analysed using ANCOVA and repeated measures ANCOVA, with Bonferroni correction as the standard. The difference betweenhe HRV and sleep index of the two groups was analysed by an independent t-test, and changes within the groups were analysed by paired t-test.</t>
  </si>
  <si>
    <t>PQSI, Heart Rate Variability</t>
  </si>
  <si>
    <t>According to the results of this study, auricular acupressure was confirmed to be effective in alleviating hypertension, lowering pulse rate, lowering the stress level, and increasing sleep efficiency in elderly people with essential hypertension. It is expected that auricular acupressure can be used as an intervention for alleviating hypertension, relieving stress, and improving sleep disorders in the elderly with essential hypertension.</t>
  </si>
  <si>
    <t>Auricular acupressure was found to be effective in increasing sleep quality in hypertensive patients, particularly sleep efficiency.</t>
  </si>
  <si>
    <t>Reduction of blood pressure and improvement of stress and sleep disorders in patients with essential hypertension were important factors. This study aimed to examine the effects of auricular acupressure on blood pressure, stress, and sleep quality
among elderly with essential hypertension in Korea</t>
  </si>
  <si>
    <t>a single-blind, randomized, placebo-controlled study</t>
  </si>
  <si>
    <t>The inclusion criteria were elderly people who were over 65 but under 85 years of age, those who were diagnosed with essential hypertension, those with clear consciousness (candidates who scored &lt; 9 points on the Mini-Mental State Examination-Dementia Screening—MMSE-DS), and those who have not experienced applying auricular acupressure. The exclusion criteria were those who had lesions or tape reactions in both ears, those who were receiving other complementary and alternative therapies (aromatherapy, hand acupuncture, etc.), and those who were taking medicinal sleep aids.</t>
  </si>
  <si>
    <t>23 people in
the experimental group and 23 people in the control group</t>
  </si>
  <si>
    <t>Fitbit tracker</t>
  </si>
  <si>
    <t>The total sleep time (TST), awake time, sleep efficiency (SE), light
sleep time (LST), deep sleep time (DST), and rapid eye movement (REM)</t>
  </si>
  <si>
    <t>a day, once before and once after the experiment</t>
  </si>
  <si>
    <t>The collected data were analysed using SPSS Statistics 26, and the statistical significance was set to P&lt;0.05. The general characteristics of the subjects were analysed by real numbers, percentage, mean, and standard deviation. The homogeneity of the general characteristics of the experimental and control groups was analysed using χ2 test and Fisher’s exact test. For the analysis of the homogeneity of the dependent variables, independent t-test was used in cases that satisfied normal distribution, while Mann– Whitney U test was used for those not satisfying normal distribution. The normality test for the dependent variables was the Shapiro–Wilk normality test. In the data analysis, the presence or absence of blood pressure medication was considered a covariate variable. The difference in blood pressure and pulse in the two groups, considering blood pressure medication, was analysed using ANCOVA and repeated measures ANCOVA, with Bonferroni correction as the standard. The difference between the HRV and sleep index of the two groups was analysed by an independent t-test, and changes within the groups were analysed by paired t-test.</t>
  </si>
  <si>
    <t>Korean version of the PSQI (PSQI-K), HRV was measured through pulse-wave analysis of capillary vessels with a stress metre (uBioMacpa, Biosense Creative, Seoul, Korea)</t>
  </si>
  <si>
    <t xml:space="preserve">there was a significant effect on the increase in SE. Since TST significantly increased in all experimental groups, SE was the value obtained by dividing TST by actual sleep time (REM sleep + light sleep + deep sleep). Therefore, there were differences in awake time, REM, light sleep, and deep sleep along with the increase in sleep time. </t>
  </si>
  <si>
    <t>Kim and Park, 2023</t>
  </si>
  <si>
    <t>The effects of auricular acupressure on blood
pressure, stress, and sleep in elders with
essential hypertension: a randomized
single-blind sham-controlled trial</t>
  </si>
  <si>
    <t>To examine the effects of auricular acupressure on blood pressure, stress, and sleep quality
among elderly with essential hypertension in Korea.</t>
  </si>
  <si>
    <t>Elderly people who
were over 65 but under 85 years of age, those who were diagnosed with
essential hypertension, those with clear consciousness (candidates who
scored &lt; 9 points on the Mini-Mental State Examination-Dementia
Screening—MMSE-DS), and those who have not experienced applying auricular
acupressure. The exclusion criteria were those who had lesions or tape reactions in both ears, those who were receiving other complementary and alternative therapies (aromatherapy, hand acupuncture, etc.), and those who were taking medicinal sleep aids.</t>
  </si>
  <si>
    <t>2; experimental and control</t>
  </si>
  <si>
    <t>Fitbit Charge HRTM (however only worn before and after the experiment)</t>
  </si>
  <si>
    <t>Awake, REM, Light, Deep, TST, SE</t>
  </si>
  <si>
    <t>8 weeks (of auricular acupressure)</t>
  </si>
  <si>
    <t>The Fitbit was worn once before and once after the experiment; Once the questionnaire
was completed, the subjects took a break for 5 min. Blood pressure and pulse were measured, and for accurate measurement of HRV, the subjects were encouraged to
take rest for 5 min after blood pressure and pulse measurement. During
the HRV measurement, the researcher put a Fitbit tracker on each subject’s wrist and instructed them to remove the tracker after
24 h and return it or meet the researcher to have it removed. The same researcher used the same device and the same measurement method for each data point. Measurements of HRV, PSQI, and sleep quantity and quality (using Fitbit) were performed twice in total,
once before and once after the 8 weeks</t>
  </si>
  <si>
    <t xml:space="preserve">PSQI, systolic and diastolic blood pressure (primary outcomes) </t>
  </si>
  <si>
    <t>There were statistically significant differences between two
groups in systolic blood pressure (F= 5.67, P= 0.022), diastolic blood pressure (17.53, P &lt; 0.001), and pulse rate (F= 6.78,
P= 0.013) over time. Stress index (χ2
= 2.12, P= 0.040) and sleep efficiency (χ2
= 3.57, P= 0.001) were also significantly different
before and after the experiment. However, there was no significant difference in the PSQI.</t>
  </si>
  <si>
    <t>The findings showed that auricular acupressure leads to improvements in blood pressure, stress, and sleep in elderly people with essential hypertension. Therefore, auricular acupressure can be used as an alternative nursing intervention for hypertension prevention, stress, and sleep management.</t>
  </si>
  <si>
    <t>Consumer-Grade Wearable Device for Predicting Frailty in Canadian Home Care Service Clients:Prospective Observational
Proof-of-Concept Study</t>
  </si>
  <si>
    <t>Patients 55 years or older who had been receiving personal support service for more than 3 months were eligible for the study. Patients who were diagnosed with primary neuromuscular pathology, dependent
on wheelchair, in an end-of-life program, or had cognitive impairments that could interfere with the use of wearable devices
were excluded.</t>
  </si>
  <si>
    <t>light sleep time, deep sleep time, total sleep time, awake time, sleep quality</t>
  </si>
  <si>
    <t>Descriptive statistics and univariate comparisons of means, medians, and proportions were performed to describe the sociodemographic information and patient assessments according to their frailty status. The Shapiro-Wilk test, a two-tailed independent t-test (or Mann-Whitney U-test depending on if data fit normal distribution), chi-square test and Pearson and Sprearman corrrelation statistics.</t>
  </si>
  <si>
    <t>Sleep quality was calculated as the percentage of sleep duration over total sleep time; sleep duration was determined by subtracting awake time from total sleep time. Heart rate was measured in beats per minute.</t>
  </si>
  <si>
    <t>Fried Fratilty Index, Charlson Comorbidity Index (CCI)</t>
  </si>
  <si>
    <t>In this study, they proved the concept of using a wrist-worn consumer-grade wearable device to assess frailty among older home care clients. Data collected from the wearable device, such as total sleep time and deep sleep time, were associated with frailty. The lowest mortality risk was found for those who sleep about 7 hours a night, while men who slept more than 8 hours per day had a tripled risk of heart disease.</t>
  </si>
  <si>
    <t>The objective of this study was to prove that using a wearable device for assessing frailty in older home care clients could be possible.</t>
  </si>
  <si>
    <t>(1) Home care clients in the Greater Toronto Area were recruited through VHA Home Healthcare from August 2018 to September 2019. (2) VHA Home Healthcare, serving over 3000 clients, identified eligible participants aged 55 or older, receiving personal support services for more than 3 months. (3) Exclusions were made for specific conditions and cognitive impairments. The study period involved the use of VHA's electronic medical record system to select participants.</t>
  </si>
  <si>
    <t xml:space="preserve">Frail (n=13) Nonfrail (n=24) </t>
  </si>
  <si>
    <t>Xiaomi Mi Band Pulse 1S (Mi Band, hereafter)</t>
  </si>
  <si>
    <t>Deep sleep time (minutes), Light sleep time, Total sleep time, Awake time, Sleep quality (%)</t>
  </si>
  <si>
    <t>The study investigated frailty in home care clients in the Greater Toronto Area, utilizing sociodemographic and patient assessment data. Categorizations included education, income, and ethnicity. Wearable device data were analyzed, considering adherence and excluding inadequate wear time. Statistical tests and correlations explored differences and relationships, while multiple logistic regression models predicted frailty status with stepwise feature selection. Significance was set at α=.05, using Bonferroni correction for posthoc tests. R, with the "step" function, facilitated the analysis.</t>
  </si>
  <si>
    <t>Heart rate (bpm), Heart rate SD (bpm) Worn time (hours per day), Daily step count</t>
  </si>
  <si>
    <t>Total sleep time (r=0.41, P=.01) and deep sleep time (r=0.53, P&lt;.01) were moderately correlated with frailty. The logistic regression model fitted with deep sleep time, step count, age, and education level yielded the best predictive performance with an area under the receiver operating characteristics curve value of 0.90
(Hosmer-Lemeshow P=.88). We proved that a wearable device could be used to assess frailty for older home care clients. Wearable data
complemented the existing assessments and enhanced predictive power.</t>
  </si>
  <si>
    <t>Kim et al., 2020</t>
  </si>
  <si>
    <t>Prospective observational study</t>
  </si>
  <si>
    <t>Patients 55 years or older who had been receiving personal support service for more than 3 months were eligible for the study; mainly within the Greater Toronto Area. Patients who were diagnosed with primary neuromuscular pathology, dependent on wheelchair, in an end-of-life program, or had cognitive impairments that could interfere with the use of wearable devices were excluded.</t>
  </si>
  <si>
    <t>Deep, Light, TST, Awake, Sleep quality</t>
  </si>
  <si>
    <t>Minimum 8 days</t>
  </si>
  <si>
    <t>Sleep quality was calculated as the percentage of sleep duration over total sleep time; sleep duration was determined by subtracting awake time from total sleep time. Heart rate was measured in beats per minute. A pool of 10 devices were used in rotation and sanitized throughout the study. The adherence to wearing the device was defined as 10 hours or more of wear time per day.</t>
  </si>
  <si>
    <r>
      <rPr>
        <sz val="11"/>
        <color theme="1"/>
        <rFont val="Calibri (Body)"/>
      </rPr>
      <t>13 participants were frail, significantly older (</t>
    </r>
    <r>
      <rPr>
        <i/>
        <sz val="11"/>
        <color theme="1"/>
        <rFont val="Calibri (Body)"/>
      </rPr>
      <t>P</t>
    </r>
    <r>
      <rPr>
        <sz val="11"/>
        <color theme="1"/>
        <rFont val="Calibri (Body)"/>
      </rPr>
      <t>&lt;.01), utilized more home care service (</t>
    </r>
    <r>
      <rPr>
        <i/>
        <sz val="11"/>
        <color theme="1"/>
        <rFont val="Calibri (Body)"/>
      </rPr>
      <t>P</t>
    </r>
    <r>
      <rPr>
        <sz val="11"/>
        <color theme="1"/>
        <rFont val="Calibri (Body)"/>
      </rPr>
      <t>=.01), walked less (</t>
    </r>
    <r>
      <rPr>
        <i/>
        <sz val="11"/>
        <color theme="1"/>
        <rFont val="Calibri (Body)"/>
      </rPr>
      <t>P</t>
    </r>
    <r>
      <rPr>
        <sz val="11"/>
        <color theme="1"/>
        <rFont val="Calibri (Body)"/>
      </rPr>
      <t>=.04), slept longer (</t>
    </r>
    <r>
      <rPr>
        <i/>
        <sz val="11"/>
        <color theme="1"/>
        <rFont val="Calibri (Body)"/>
      </rPr>
      <t>P</t>
    </r>
    <r>
      <rPr>
        <sz val="11"/>
        <color theme="1"/>
        <rFont val="Calibri (Body)"/>
      </rPr>
      <t>=.01), and had longer deep sleep time (</t>
    </r>
    <r>
      <rPr>
        <i/>
        <sz val="11"/>
        <color theme="1"/>
        <rFont val="Calibri (Body)"/>
      </rPr>
      <t>P</t>
    </r>
    <r>
      <rPr>
        <sz val="11"/>
        <color theme="1"/>
        <rFont val="Calibri (Body)"/>
      </rPr>
      <t xml:space="preserve">&lt;.01). Total sleep time (r=0.41, </t>
    </r>
    <r>
      <rPr>
        <i/>
        <sz val="11"/>
        <color theme="1"/>
        <rFont val="Calibri (Body)"/>
      </rPr>
      <t>P</t>
    </r>
    <r>
      <rPr>
        <sz val="11"/>
        <color theme="1"/>
        <rFont val="Calibri (Body)"/>
      </rPr>
      <t xml:space="preserve">=.01) and deep sleep time (r=0.53, </t>
    </r>
    <r>
      <rPr>
        <i/>
        <sz val="11"/>
        <color theme="1"/>
        <rFont val="Calibri (Body)"/>
      </rPr>
      <t>P</t>
    </r>
    <r>
      <rPr>
        <sz val="11"/>
        <color theme="1"/>
        <rFont val="Calibri (Body)"/>
      </rPr>
      <t xml:space="preserve">&lt;.01) were moderately correlated with frailty. The logistic regression model fitted with deep sleep time, step count, age, and education level yielded the best predictive performance with an area under the receiver operating characteristics curve value of 0.90 (Hosmer-Lemeshow </t>
    </r>
    <r>
      <rPr>
        <i/>
        <sz val="11"/>
        <color theme="1"/>
        <rFont val="Calibri (Body)"/>
      </rPr>
      <t>P</t>
    </r>
    <r>
      <rPr>
        <sz val="11"/>
        <color theme="1"/>
        <rFont val="Calibri (Body)"/>
      </rPr>
      <t xml:space="preserve">=.88). </t>
    </r>
  </si>
  <si>
    <t>Fried Fratilty Index, Charlson Comorbidity Index (CCI), Heart rate (bpm), Heart rate SD (bpm) Worn time (hours per day), Daily step count</t>
  </si>
  <si>
    <t>To examine the relationship between lifestyle factors collected
with wearable sensors and cognitive function among community-dwelling older people using machine learning.</t>
  </si>
  <si>
    <t>A Cross-Sectional Observational Study</t>
  </si>
  <si>
    <t>TST, WASO, and sleep efficiency, as well as the awakening count and time in bed, nap time</t>
  </si>
  <si>
    <t>7.8 days on average every 3
months for one year (total study period 56 days)</t>
  </si>
  <si>
    <t>RF regression analysis, model prediction accuracy was verified by linear
regression and RF analyses</t>
  </si>
  <si>
    <t xml:space="preserve"> Sleep Start was defined as the
clock time associated with the beginning of the first 20-min block of sleep without movement (20, 21). TST was defined
as the average total number of minutes slept per day. Sleep fragmentation was evaluated by WASO, sleep efficiency, and
awakening count. Nocturnal awakening was defined as 20 min of continuous movement from sleep onset to the end of sleep. Therefore, WASO and awakening count were calculated by averaging the total number of minutes awake and the number of minutes of sleep per day. Sleep efficiency was calculated as the percentage of TST over the time spent in bed. </t>
  </si>
  <si>
    <t>self-report data regarding conversation time</t>
  </si>
  <si>
    <t>Number of walking steps, conversation time, and heart rate were categorized as protective factors, whereas TST was categorized as a risk factor for cognitive function. Although plots of number of walking steps and heart rate revealed continuously increased MMSE scores, those of conversation time and TST and revealed that the tendency in the graph was reversed at the boundary of a particular threshold.</t>
  </si>
  <si>
    <t>Sleep duration of more than 434.1 min exerted a negative effect on cognitive function. Similarly, an appropriate duration of conversation time for preventing cognitive impairment was 80.8– 321.1 min, whereas conversation time of more than 321.1 min
exerted a negative effect on cognitive function.</t>
  </si>
  <si>
    <t>The current study examined the relationship between lifestyle factors collected with wearable sensors and cognitive function among community-dwelling older people
using machine learning.</t>
  </si>
  <si>
    <t xml:space="preserve">(1) 65 years and older;
(2) living in Usuki city; (3) healthy physical and psychological condition; (4) MMSE score 20 points or more and absence of dementia diagnosis or administration of dementia medication; (5) independent function in activities of daily living. The exclusion criteria included a history of other neurological and psychiatric disorders including Parkinson’s disease or epilepsy, severe head trauma, alcoholism, severe cardiac failure, and severe hepatic or renal dysfunction, undergoing treatment for cancer, and walking difficulty due to stroke sequelae. </t>
  </si>
  <si>
    <t>total sleep time (TST), sleep efficiency, time awake after sleep onset (WASO), awakening count, napping time</t>
  </si>
  <si>
    <t xml:space="preserve"> 7–14 days on average every 3
months (total study period 56 days)</t>
  </si>
  <si>
    <t>except while bathing</t>
  </si>
  <si>
    <t>age, gender, education, BMI, median MMSE scores, ever smoker, ever drinker, hypertension, diabetes mellitus, hypercholesterolernia, walking steps, conversation time, heart rate</t>
  </si>
  <si>
    <t xml:space="preserve">The present study evaluated lifestyle components, including physical activity, sleep, and conversation, as well as heart rate, using a wearable sensor in a large sample of community-dwelling older people, and constructed a  machine learning model to predict cognitive impairment. </t>
  </si>
  <si>
    <t>Although PDPs of number of
walking steps and heart rate revealed continuously increased MMSE scores, those of conversation time and TST and revealed that the tendency in the graph was reversed at the boundary of a particular threshold (321.1 min for conversation time, 434.1 min
for TST).</t>
  </si>
  <si>
    <t>Kimura et al., 2019</t>
  </si>
  <si>
    <t>65 years and older, living in Usuki city, healthy physical and psychological condition, MMSE score 20 points or more and absence of dementia diagnosis or administration of dementia medication, independent function in activities of daily living.</t>
  </si>
  <si>
    <t>SilmeeTM W20, TDK Corporation Tokyo, Japan</t>
  </si>
  <si>
    <t>TIB between bedtime and waking time determined by activity count, TST, WASO, SE, awakening count</t>
  </si>
  <si>
    <t>"For 7.8 days on average"</t>
  </si>
  <si>
    <t>Kimura, 2020</t>
  </si>
  <si>
    <t>Association of Modifiable Lifestyle FactorsWith Cortical Amyloid Burden
and Cerebral Glucose Metabolism in Older AdultsWith Mild Cognitive Impairment</t>
  </si>
  <si>
    <t>To explore whether objectively measured lifestyle factors, such as physical activity,
conversation, and sleep, are associated with cortical amyloid burden and cerebral glucose
metabolism in older adults with mild cognitive impairment.</t>
  </si>
  <si>
    <t xml:space="preserve">prospective cohort study </t>
  </si>
  <si>
    <t>(1) aged 65 years and older; (2) living in Usuki; (3) physically and psychologically healthy; (4) without dementia;  and (5) independent function in activities of daily living</t>
  </si>
  <si>
    <t xml:space="preserve"> total sleep time (TST), sleep efficiency, time awake after sleep onset (WASO), and waking count , nap time</t>
  </si>
  <si>
    <t>months (total study period 56 days)</t>
  </si>
  <si>
    <t>every 12 hours (6pm to 5:59am)</t>
  </si>
  <si>
    <t xml:space="preserve">multiple regression model and a smoothing spline curve was fitted to examine patterns of association between neuroimaging variables and lifestyle variables graphically. By visual inspection of a smooth spline curve, a simple spline regression model with 1 knot, referred to as a change-point model, was used to approximate nonlinear relationships. </t>
  </si>
  <si>
    <t>Total sleep time was the average total number of minutes slept per day. Sleep efficiency was calculated as the percentage of TST during the time spent in bed. Nocturnal waking was defined as 20 minutes of continuous movement from sleep onset to the end of sleep. Time awake after sleep and waking time count were calculated by averaging the total number of minutes awake after sleep
onset and frequency of waking per day, respectively. Nap time was defined as a resting period without movement on the wearable sensor from 6:00 AM to 5:59 PM.</t>
  </si>
  <si>
    <t>Total sleep time was inversely associated with fluorodeoxyglucose uptake. TST was inversely associated with cerebral glucose metabolism.  (Bad) Moreover, sleep duration was inversely associated with cortical amyloid burden among participants whose sleep duration was longer than 325 minutes.</t>
  </si>
  <si>
    <t>Association of Modifiable Lifestyle Factors With Cortical Amyloid Burdenand Cerebral Glucose Metabolism in Older Adults With Mild Cognitive Impairment</t>
  </si>
  <si>
    <t>The study aimed to use
wearable sensors to explore whether modifiable lifestyle factors are associated with cortical amyloid
burden and cerebral glucose metabolism in community-dwelling older adults with Mild cognitive impairment.</t>
  </si>
  <si>
    <t>Slimee W20 Wrist Worn Sensor</t>
  </si>
  <si>
    <t>Total sleep time (TST), Sleep efficiency, Time awake after sleep onset (WASO), and Waking count</t>
  </si>
  <si>
    <t>Everyday</t>
  </si>
  <si>
    <t xml:space="preserve">First, a multiple regression model was performed to examine the association between the 7 lifestyle factor variables and mean PiB-PET or FDG-PET uptake, after adjusting for covariates, including age, sex, education level, APOE4 status, body mass index, vascular risk factors, alcohol consumption, and smoking status. A 2-tailed P &lt; .05 was considered statistically significant. The resulting P values were corrected according to the false-discovery rate. Second, a smoothing spline curve was fitted to examine patterns of association between neuroimaging variables and lifestyle variables graphically. By visual inspection of a smooth spline curve, a simple spline regression model with 1 knot, referred to as a change-point model, was used to approximate nonlinear relationships. Then, the covariates were added to the change-point model. Overall, 2500 bootstrap sample data sets were generated to construct nonparametric confidence intervals of lifestyle factor parameters. 
</t>
  </si>
  <si>
    <t>Sleep parameters were measured from 6:00 PM to 5:59 AM the following morning; start was defined as the clock time associated with the beginning of the first 20-minute block of sleep without movement. Total sleep time was the average total number of minutes slept per day. Sleep efficiency was calculated as the percentage of TST during the time spent in bed. Nocturnal waking was defined as 20 minutes of continuous movement from sleep onset to the end of sleep. Time awake after sleep and waking time count were calculated by averaging the total number of minutes awake after sleep onset and frequency of waking per day, respectively</t>
  </si>
  <si>
    <t>Total Sleep Time was inversely associated with cortical amyloid burden among participants whose sleep duration was longer than 325 minutes. Second, the association of Total Sleep Time with cerebral glucose metabolism remained significant after adjusting for covariates and correcting for the false-discovery rate.</t>
  </si>
  <si>
    <t>Total sleep time was found to be inversly associated with cortical amyloid burden and positively associated with cerebral glucose metabolism after adjusting for covariates.</t>
  </si>
  <si>
    <t>KS</t>
  </si>
  <si>
    <t xml:space="preserve">This cohort study included 855 community-dwelling adults in Usuki, Oita Prefecture, Japan, aged 65 years or older. </t>
  </si>
  <si>
    <t>Silmee W20, TDK Corporation</t>
  </si>
  <si>
    <t>TST, WASO, SE, Waking time count, Nap time</t>
  </si>
  <si>
    <t>August 2015 - December 2017</t>
  </si>
  <si>
    <t>"a mean of 7 to 14 days per measurement period"</t>
  </si>
  <si>
    <t xml:space="preserve">multiple regression model and a smoothing spline curve was fitted to examine patterns of association between neuroimaging variables and lifestyle variables graphically. By visual inspection of a smooth spline curve, a simple spline regression model with 1 knot, referred to as a change-point model, was used to approximate nonlinear relationships. Then, the covariates were added to the change-point model. Overall, 2500 bootstrap sample data sets were generated to construct nonparametric confidence intervals of lifestyle factor parameters. </t>
  </si>
  <si>
    <t xml:space="preserve">Sleep parameters were measured from 6:00 PM to 5:59 AM the following morning; start was defined as the clock time associated with the beginning of the first 20-minute block of sleep without movement. Nap time was defined as a resting period without movement on the wearable sensor from 6:00 AM to 5:59 PM. Total sleep time was the average total number of minutes slept per day. Sleep efficiency was calculated as the percentage of TST during the time spent in bed. Nocturnal waking was defined as 20 minutes of continuous movement from sleep onset to the end of sleep. Time awake after sleep and waking time count were calculated by averaging the total number of minutes awake after sleep onset and frequency of waking per day, respectively.  Sleep efficiency was calculated as the percentage of TST during the time spent in bed.  </t>
  </si>
  <si>
    <t>Lee, 2022</t>
  </si>
  <si>
    <t>This study aims to develop a clinically significant classification model to identify comorbid geriatric depression and anxiety using both activity tracking data from lowcost activity trackers and minimal questionnaire-based geriatric assessment scales.</t>
  </si>
  <si>
    <t xml:space="preserve"> (1) between 60 and 90 years in age, (2) literate, (3) not diagnosed with
dementia, and (4) scored ≥ −1.5 SD of the mean of age and education-matched norm on the Korean version of MMSE (K-MMSE) [27]. Individuals with any of the following have been excluded from the study: (1) visual or hearing impairments severe enough to interfere with the questionnaire response, (2) any major medical problems such as cardiovascular disease or cancer, and (3) who refused to wear activity trackers</t>
  </si>
  <si>
    <t>Fitbit Alta HR2</t>
  </si>
  <si>
    <t>Total sleep time (TST), sleep onset latency (SOL), wake after sleep onset (WASO) and sleep quality</t>
  </si>
  <si>
    <t>At least one month</t>
  </si>
  <si>
    <t>individually trained two single-label classifiers for depression and anxiety using the minimal K-SGDS and K-GAI assessment features, respectively, in addition to the activity tracking features. They generated a logistic regression
classifier (LRC), a support vector machine classifier (SVC), a random forest classifier (RFC) and a gradient boosting classifier (GBC) by applying LR, SVM, RF and GB, respectively, and trained the algorithms using the training set.</t>
  </si>
  <si>
    <t>For TST, WASO and sleep quality, they used the values provided by the Fitbit cloud. For DRO and SOL, which are not provided by the Fitbit cloud, we calculated from the step data as follows. The DRO was measured as the start time of the 5-h period with the least activity within 24 h.SOL, the time it takes a subject to fall asleep, was measured from the start time provided by the Fitbit cloud to the time it took for the steps reach to zero.</t>
  </si>
  <si>
    <t xml:space="preserve">Korean version of the short form of Geriatric Depression Scale (K-SGDS) and Korean version of Geriatric Anxiety Inventory (K-GAI) </t>
  </si>
  <si>
    <t xml:space="preserve">We extracted full activity
rhythms and sleep-related features known to be related to geriatric depression and anxiety from activity tracking data collected from older adults using low-cost activity trackers. We designed and validated a novel method that combines the minimal GDS and GAI features,
selected from the elderly assessment scale data, with the activity tracking features. We set up a framework for the multi-label classification of geriatric and anxiety, primarily
using low-cost activity trackers, which can serve as the basis for diagnosis assistance systems for clinicians. </t>
  </si>
  <si>
    <t>The aim of this study was
to build a machine learning framework that identifies geriatric mood disorders of depression and
anxiety using low-cost activity trackers and minimal geriatric assessment scales</t>
  </si>
  <si>
    <r>
      <rPr>
        <sz val="11"/>
        <color rgb="FF000000"/>
        <rFont val="Calibri"/>
        <family val="2"/>
        <scheme val="minor"/>
      </rPr>
      <t xml:space="preserve">(1) between 60 and 90 years in age, (2) literate
 (3) not diagnosed with dementia
(4) scored ≥ −1.5 SD of the mean of age and education-matched norm on
the Korean version of MMSE 
</t>
    </r>
    <r>
      <rPr>
        <b/>
        <sz val="11"/>
        <color rgb="FF000000"/>
        <rFont val="Calibri"/>
        <family val="2"/>
        <scheme val="minor"/>
      </rPr>
      <t xml:space="preserve">Exclusionary Criteria
</t>
    </r>
    <r>
      <rPr>
        <sz val="11"/>
        <color rgb="FF000000"/>
        <rFont val="Calibri"/>
        <family val="2"/>
        <scheme val="minor"/>
      </rPr>
      <t>(1) visual or hearing impairments severe enough to interfere
with the questionnaire response
(2) any major medical problems
(3) who refused to wear activity trackers</t>
    </r>
  </si>
  <si>
    <t>Fitbit Alta HR2 Wristwatch</t>
  </si>
  <si>
    <t>Total sleep time (TST), sleep onset latency (SOL), wake after sleep onset (WASO), sleep quality, Dominant rest phase onset(DRO)</t>
  </si>
  <si>
    <t xml:space="preserve">A multi-label classification system was used in this study because subjects might have a combination of depression and anxiety. The target multi-label classification problem was converted into two single-label classification problems. The BR method is adopted to create an independent binary classifier for each label. To develop a multi-label machine-learning classifier model with high accuracy, we individually trained two single-label classifiers for depression and anxiety using the minimal K-SGDS and K-GAI assessment features, respectively, in addition to the activity tracking features. </t>
  </si>
  <si>
    <t>TST, WASO, and Sleep Quality - Fitbit Cloud
The Dominant rest phase onset was measured as the start time of the 5-h period with the least activity within 24 h. Sleep onset Latency, the time it takes a subject to fall asleep, was measured from the start time provided by the Fitbit cloud to the time it took for the steps reach to zero.</t>
  </si>
  <si>
    <t>This study didn't find any correlation with sleep and depression and anxiety in geriatrics, rather created a machine-learning algorithm to show that it is possile to use low-cost activity trackers and minimal geriatric assessment scales to accurately identify geriatric depression and anxiety.</t>
  </si>
  <si>
    <t>To develop a clinically significant classification model to identify comorbid geriatric depression and anxiety using both activity tracking data from low- cost activity trackers and minimal questionnaire-based geriatric assessment scales.</t>
  </si>
  <si>
    <t xml:space="preserve">Recruited from Ewha Womans University Mokdong Hospital, between 60 and 90 years in age, literate, not diagnosed with dementia, and scored ≥ −1.5 SD of the mean of age and education-matched norm on the Korean version of MMSE (K-MMSE) </t>
  </si>
  <si>
    <t>Those with depression, anxiety, both or none</t>
  </si>
  <si>
    <t>TST, WASO, SQ, SOL</t>
  </si>
  <si>
    <t>Atleast one month</t>
  </si>
  <si>
    <t>For TST, WASO and sleep quality, we used the values provided by the Fitbit cloud. For DRO and SOL, which are not provided by the Fitbit cloud, we calculated from the step data as follows. The DRO was measured as the start time of the 5-h period with the least activity within 24 h. SOL, the time it takes a subject to fall asleep, was measured from the start time provided by the Fitbit cloud to the time it took for the steps reach to zero</t>
  </si>
  <si>
    <t>Korean version of the short form of Geriatric Depression Scale (K-SGDS)</t>
  </si>
  <si>
    <t>We extracted full activity rhythms and sleep-related features known to be related to geriatric depression and anxiety from activity tracking data collected from older adults using low-cost activity trackers. We designed and validated a novel method that combines the minimal GDS and GAI features, selected from the elderly assessment scale data, with the activity tracking features. We set up a framework for the multi-label classification of geriatric and anxiety, primarily using low-cost activity trackers, which can serve as the basis for diagnosis assistance systems for clinicians</t>
  </si>
  <si>
    <t>Dominant Rest Phase Onset</t>
  </si>
  <si>
    <t>The study utilized low-cost activity trackers to collect data on older adults, focusing on activity rhythms and sleep-related features associated with geriatric depression and anxiety. Rather than finding direct correlations between sleep and depression/anxiety, the study developed and validated a novel method. This approach combined minimal features from geriatric assessment scales with activity tracking data to create a machine-learning algorithm for accurately identifying geriatric depression and anxiety. The resulting framework offers potential as a diagnostic assistance tool for clinicians, demonstrating the feasibility of leveraging low-cost activity trackers in mental health assessment for older adults.</t>
  </si>
  <si>
    <t>Li P</t>
  </si>
  <si>
    <t>investigate the association of objectively assessed daytime napping and risk of incident HF during follow-up</t>
  </si>
  <si>
    <t>observational cohort study</t>
  </si>
  <si>
    <t>Developed HF, Not developed HF</t>
  </si>
  <si>
    <t>a watchlike device (Actical, Philips
Respironics, Bend, OR)</t>
  </si>
  <si>
    <t>Nap duration, nap frequency times, Total night sleep time, Sleep fragmentation index</t>
  </si>
  <si>
    <t>Nap Duration
Developed HF Group: 47.9 min [82.7]
Not Developed HF Group: 44.0 min [66.0]
Difference: 0.3
Nap Frequency
Developed HF Group: 2.1 times [2.6]
Not Developed HF Group: 1.7 times [2.3]
Difference: 0.1
Sleep Patterns
Total Nighttime Sleep Duration
Developed HF Group: 5.3±1.7 hours
Not Developed HF Group: 5.7±1.4 hours
Difference: 0.02
Sleep Fragmentation Index
Developed HF Group: 2.9±1.0 ×10^(-2)
Not Developed HF Group: 2.8±0.7 ×10^(-2)
Difference: 0.02</t>
  </si>
  <si>
    <t xml:space="preserve"> continuously for about 10 days at baseline</t>
  </si>
  <si>
    <t>The study used descriptive statistics and Cox proportional hazards models to examine the relationship between daytime napping and incident heart failure. Demographic and clinical differences were assessed using Fisher’s exact tests and Student t tests/Wilcoxon rank-sum tests. Sensitivity analyses were performed for cognitively intact subjects. Interaction effects of nap duration and nighttime sleep duration were explored. The Efron approximation handled tied survival data, and analyses were conducted using JMP Pro (version 14, SAS Institute, Cary, NC) at a significance level of 0.05.</t>
  </si>
  <si>
    <t>Alcohol consumption (≥ 1 drink/week), Body mass index, Frailty, Parkinsonian signs, Motor function, Mobility disability, Depression (square-root transformed), Anxiety, Insomnia, Antipsychotic medication use, Analgesic medication use, Anticonvulsant medication use, Urinary conditions, Thyroid disease, Global cognition, Smoking, Hypertension, Cholesterol, 
Diabetes mellitus, Coronary artery disease</t>
  </si>
  <si>
    <t xml:space="preserve"> Longer and more frequent objective napping predicted elevated future risk of developing incident HF. Future
studies are needed to establish underlying mechanisms.</t>
  </si>
  <si>
    <t>Li P, 2021</t>
  </si>
  <si>
    <t>Objective Assessment of Daytime Napping and Incident Heart Failure in
1140 Community-Dwelling Older Adults: A Prospective, Observational Cohort Study</t>
  </si>
  <si>
    <t xml:space="preserve">
The aim of this study was to investigate the association between objectively assessed daytime napping and the risk of incident heart failure (HF) in older adults. </t>
  </si>
  <si>
    <t>Data used from ongoing Rush Memory and Aging Project</t>
  </si>
  <si>
    <t>Those who developed heart failure and those who didn't</t>
  </si>
  <si>
    <t>ActiCal, Philips Respironics</t>
  </si>
  <si>
    <t>Nap duration, nap frequency times, Total Nighttime sleep duration, sleep fragmentation index</t>
  </si>
  <si>
    <t>10 days</t>
  </si>
  <si>
    <t>mean and SD (or median and interquartile range) for continuous variables. Fisher’s exact tests for categorical variables and Student t tests/
Wilcoxon rank-sum tests for continuous variables were used to assess differences in demographic and clinical characteristics between participants with and without HF. Both nap duration and nap frequency were square root transformed before further analyses because of right skewness. A series of Cox proportional hazards models were used to assess the relationship between daytime napping (duration or frequency) and incident self-reported HF</t>
  </si>
  <si>
    <t>The activity monitor was worn on the nondominant wrist continuously for about 10 days at baseline. The device measures accelerations in 3 directions parallel to the 3 faces of the device with a continuous 32 Hz sampling frequency and integrates the data into a proprietary count value every 15 seconds. A daytime napping episode was identified as sleep during the common daytime or daily active hours between 9 am and 7 pm using a published and validated sleep scoring algorithm based on wrist activity counts.</t>
  </si>
  <si>
    <t>Objective Assessment of Daytime
Napping and Incident Heart Failure in
1140 Community-Dwelling Older Adults:
A Prospective, Observational Cohort Study</t>
  </si>
  <si>
    <t>Ongoing study</t>
  </si>
  <si>
    <t>Participants with motor activity recordings were included in this work (N=1401; female sex, 1065 (76.5%); age, 81.4±7.5 [mean±SD] years).</t>
  </si>
  <si>
    <t>~1140</t>
  </si>
  <si>
    <t>Developed HF and not developed HF</t>
  </si>
  <si>
    <t>Activity monitor (no specific name for device)</t>
  </si>
  <si>
    <t xml:space="preserve">TST, </t>
  </si>
  <si>
    <t>Liu J</t>
  </si>
  <si>
    <t>Wearable Device Heart Rate and Activity Data in an Unsupervised
Approach to Personalized Sleep Monitoring: Algorithm Validation</t>
  </si>
  <si>
    <t xml:space="preserve"> aimed to develop an unsupervised personalized sleep/wake identification algorithm using multifaceted data to explore the benefits of incorporating both heart rate and activity level in these types of algorithms and to compare this approach’s output with that of an existing commercial wearable device’s algorithms.</t>
  </si>
  <si>
    <t>e collaborated with an older adult care center in Hong Kong to recruit participants who met the following criteria: aged 60 years or above, community-dwelling Hong Kong residents, and willing to take participate in a 3-month longitudinal
observational study from December 18, 2017 to February 28, 2018.</t>
  </si>
  <si>
    <t>Fitbit Alta (Fitbit Inc)</t>
  </si>
  <si>
    <t>asleep, deep, light, and REM were reclassified as sleep, while restless,
awake, and wake were reclassified as wake</t>
  </si>
  <si>
    <t>24 hours a day and 7 days a week over period of 3 months</t>
  </si>
  <si>
    <t>Heart rate data and activity data</t>
  </si>
  <si>
    <t>The study introduces a novel unsupervised approach for personalized sleep/wake identification using heart rate and activity data from a commercial wearable device. It successfully adapts to different participants without requiring costly polysomnography (PSG) annotations. The data fusion of heart rate and activity data suggests potential benefits in identifying more wake epochs, aligning with Fitbit device results. The approach tends to score more wake epochs during bedtime, potentially addressing overestimation issues observed in some commercial wearables compared to PSG.</t>
  </si>
  <si>
    <t>Liu J, 2020</t>
  </si>
  <si>
    <t>This study aimed to develop an unsupervised personalized sleep/wake identification algorithm using multifaceted data to
explore the benefits of incorporating both heart rate and activity level in these types of algorithms and to compare this approach’s
output with that of an existing commercial wearable device’s algorithms.</t>
  </si>
  <si>
    <t>Only measured sleep as a singular variable</t>
  </si>
  <si>
    <t>Daily;
Heart rate - Every Minute,
Step count - 15 minutes</t>
  </si>
  <si>
    <t xml:space="preserve">Sleep Data was preprocessed, and data from non-wear times were eliminated. Participants who had non-wear &gt;50% of the days were excluded in this study. </t>
  </si>
  <si>
    <t>In addition to sleep and wake identification and total sleep time estimation results, this paper proposed an approach that provides a new probabilistic way to characterize and quantify activity patterns and cardiac patterns during sleep and wake for each participant with estimated HMM parameters</t>
  </si>
  <si>
    <t>Pilot study</t>
  </si>
  <si>
    <t>Aged 60 years or above, community-dwelling Hong Kong residents, and
willing to take participate in a 3-month longitudinal
observational study</t>
  </si>
  <si>
    <t>TST</t>
  </si>
  <si>
    <t>Allocation of Articles</t>
  </si>
  <si>
    <t>Author</t>
  </si>
  <si>
    <t>Reviwer 1</t>
  </si>
  <si>
    <t>Reviewer 2</t>
  </si>
  <si>
    <t>Agmon</t>
  </si>
  <si>
    <t>Ataka</t>
  </si>
  <si>
    <t>Bernstein</t>
  </si>
  <si>
    <t>Cabanas</t>
  </si>
  <si>
    <t>Chapple</t>
  </si>
  <si>
    <t>Chellappa</t>
  </si>
  <si>
    <t>Concheiro-Moscoso</t>
  </si>
  <si>
    <t>Faerman</t>
  </si>
  <si>
    <t>Lee</t>
  </si>
  <si>
    <t>Merilahti</t>
  </si>
  <si>
    <t>Miranda-Duro</t>
  </si>
  <si>
    <t>Mishar</t>
  </si>
  <si>
    <t>Community dwelling adults aged 65 
and over, 2) lived in Usuki, 3) physically and psychologi_x0002_cally healthy, 4) no dementia, and 5) conducted daily living activities independently.</t>
  </si>
  <si>
    <t>Spearman’s rank correlation coefficients were used for determining the association between sleep and its parameters
and the different assessment tools. Moreover, only post-data were taken into because it was measured after
recording sleep and activity data.</t>
  </si>
  <si>
    <t xml:space="preserve">7 to 14 days per measurement period, every 3 months for 1 year </t>
  </si>
  <si>
    <t>Association Between Continuous Wearable Activity Monitoring and Self-Reported Functioning in Assissted Living Facility and Nursing Home Residents</t>
  </si>
  <si>
    <t>The aim of the study is to analyse associations between ambulatory measured physical activity behavior and sleep patterns and self-reported difficulties in performing activities of  daily living.</t>
  </si>
  <si>
    <t>wrist-worn online activity monitor (IST WristCare, Vivago, Helsinki, Finland; www.vivago.fi, telemetric actigraph),</t>
  </si>
  <si>
    <t>a. Total sleep time (TST)
b. daytime sleep/passivity amount (NAP)
c. sleep efficiency (SE, percentage of sleep when in bed) 
d. number of awakenings (AWAKN) 
e. night-time activity deviation (NIGHT ACT)</t>
  </si>
  <si>
    <t>1st mean and SD is independent and 2nd is dependent (based on num of disabilities)
Sleep parameters
Night-time standard deviation (NIGHT ACT)
8.7 (4.3)*
4.2(2.7)
Daytime sleep/passive amount (NAP [minutes])
97(92)
133(67)
Total sleep time (TST [minutes])
365 (70)
341 (153)
Number of awakenings (AWEKN)
3.1 (1.2)
3.8(1.3)
Sleep efficiency (SE [percentage])
75 (13)
60 (28)</t>
  </si>
  <si>
    <t>13.7 days</t>
  </si>
  <si>
    <t>Every 24 hours</t>
  </si>
  <si>
    <t>Spearman correlation coefficients were
calculated between the actigraphy parameters and the ADL score.</t>
  </si>
  <si>
    <t>For the analysis, they excluded the data from persons with dementia, since the actigraphy data can differ between people with and without dementia (6), possibly due to the disrupted sleep-wake cycle related to dementia.</t>
  </si>
  <si>
    <t>To explore the relationship between the daily activity measured
by Xiaomi Mi Band 2 and the risk of falling of older adults residing in or attending care facilities</t>
  </si>
  <si>
    <t>They were eligible for study entry if they met the following criteria:
• aged over 65 years old;
• resided in or attended a nursing home or day center;
• able to walk 3 m;
• able to provide written informed consent;
• understood, spoke, and read Spanish proficiently;
• not having requested a transfer to another center;
• agreed to wear the wristband for 30 days (during the day and night).</t>
  </si>
  <si>
    <t xml:space="preserve"> a. deep sleep, 
b. shallows sleep,
c. total sleep, 
d. awake time at night</t>
  </si>
  <si>
    <t xml:space="preserve"> 
Risk of falling	
Yes	a. 150 (+67)            b.271(+93)  	c.360(+118)       	d.56(+44)
No	a. 174(+20)     	b.303(+83)     	c.421(+85)     	d.19(+11)
Level of dependency in B.A.D.L.	
Yes	a. 164(180)	   b.285(385)     	c.360(533)    	d.151(17)
No	a. 180(149)     	b.303(252)     	c.446(141)     	d.17(41)
Cognitive impairment	
Yes	a. 174(264)     	b.308(278)	    c.390(209)     	d.46(+42)
No	a. 102(186)	   b.261(385)     	c.363(533)	     d.42(+39)
</t>
  </si>
  <si>
    <t xml:space="preserve">Concerning inferential analysis, in the case of two categorical variables, the chi square test was implemented, contrasted with the Fisher test. On the other hand, the normality of the numerical variables was analyzed with the Shapiro–Wilk test, which is intended for small samples. Variables with a normal distribution (Shapiro–Wilk test with p &gt; 0.05) were analyzed with Student’s T test (tested in each categorical variable) and Pearson Correlation (correlation with other numerical
variables), and those with abnormal distribution (Shapiro–Wilk test with p &lt; 0.05) were analyzed with the Spearman correlation test (correlation with other numerical variables) and Mann–Whitney U test (numerical variables with abnormal distribution and categorical
variables). </t>
  </si>
  <si>
    <t>Sleep variables gathered directly from werable in minutes.</t>
  </si>
  <si>
    <t>The main findings obtained were that a greater number of steps and distance could be related to a lower probability of presenting a risk of falling, dependency in B.A.D.L., or perception of mobility problems.</t>
  </si>
  <si>
    <t>Cognitive impairment does not have strong associations with any of the Xiaomi Mi Band 2 parameters selected (steps, distance, deep sleep, shallows sleep, total sleep, and awake time at night).  Regarding sleep, the results suggest that people at risk of falling tend to be awake longer at night, independent people get more deep sleep, people who identify problems in their usual activities have a lower total sleep time, and finally, people who identify pain or discomfort have less light sleep and sleep in total.</t>
  </si>
  <si>
    <t>Ambulatory older adults that were ≥60 years of age, who were able to walk 15 feet (~4.5 m) independently, with or without aid. Participants were enrolled from outpatient clinics or community dwelling settings. Exclusion criteria were severe cognitive impairment (a Mini-Mental State Examination [MMSE] score ≤16) [38] and those unable/unwilling to consent.</t>
  </si>
  <si>
    <t>48hours</t>
  </si>
  <si>
    <t>a. Time in bed, hours: the total duration of a participant’s time in bed. (non-frail)
b. Time in bed, hours: the total duration of a participant’s time in bed. (pre-frail)
c. Time in bed, hours: the total duration of a participant’s time in bed. (frail)
 d. Total sleep time (TST), hours: the total duration of nocturnal sleep. (non-frail)
e. Total sleep time (TST), hours: the total duration of nocturnal sleep. (pre-frail)
f. Total sleep time (TST), hours: the total duration of nocturnal sleep. (-rail)
g. Sleep onset latency (SOL), min: the total interval of the time to fall asleep, from the beginning of TiB. (non-frail)
h. Sleep onset latency (SOL), min: the total interval of the time to fall asleep, from the beginning of TiB. (pre-frail)
i. Sleep onset latency (SOL), min: the total interval of the time to fall asleep, from the beginning of TiB. (frail)
j. Wake after sleep onset (WASO), min: the total duration of the time awake, after sleep onset until sleep offset. (non-frail)
k. Wake after sleep onset (WASO), min: the total duration of the time awake, after sleep onset until sleep offset. (pre-frail)
l. Wake after sleep onset (WASO), min: the total duration of the time awake, after sleep onset until sleep offset. (frail)
m. Sleep efficiency (SE), %: the percentage of TST to onset of sleep to last offset of sleep. (non-frail)
n. Sleep efficiency (SE), %: the percentage of TST to onset of sleep to last offset of sleep. (pre-frail)
o. Sleep efficiency (SE), %: the percentage of TST to onset of sleep to last offset of sleep. (frail)
p. Supine, %: thetotal duration of supine during TiB. (non-frail)
q. Supine, %: thetotal duration of supine during TiB. (pre-frail)
r. Supine, %: thetotal duration of supine during TiB. (frail)
s. Prone,%: thetotal duration of prone during TiB. (non-frail)
t. Prone,%: thetotal duration of prone during TiB. (pre-frail)
u. Prone,%: thetotal duration of prone during TiB. (frail)
v. Sides,%: thetotal duration of side lying (left or right) during TiB. (non-frail)
w. Sides,%: thetotal duration of side lying (left or right) during TiB. (pre-frail)
x. Sides,%: thetotal duration of side lying (left or right) during TiB. (frail)</t>
  </si>
  <si>
    <t>a. 494.3±114.4 ,
b. 434.7±125.3 
c. 402.4±127.6  
d. 16.9±7.5 
e. 18.5±7.9 
f. 20.0±8.4 
g. 367.5±86.2 
h. 321.9±116.5 
i. 300.9±119.4 
j. 103.7±48.0 
k. 89.4±41.7 
l. 75.5±43.0 
m. 78.4±9.3 
n. 77.5±10.9 
o. 79.6±11.6 
p. 43.6±21.0 
q. 41.2±23.2 
r. 47.5±31.4 
s. 14.7±17.5 
t. 12.3±16.7 
u. 18.8±23.3 
v. 34.6±17.1 
w.34.6±24.2 
x. 19.7±21.1</t>
  </si>
  <si>
    <t>We used the Fisher exact test to evaluate the differences between the categorical variables (demographic or clinical characteristics). We used the ANCOVA with the Tukey LSD post hoc test, which was performed on the SPSS (IBM, V24.0.0), in order to test the significance level between the three groups of non-frail, pre-frail, and frail. We also estimated the Cohen’s d effect size (d), where d ≈ 0.2, 0.5, and 0.8 were considered as small, medium, and large, respectively.</t>
  </si>
  <si>
    <t>the frail group had the highest sedentary behaviors, which was anindicator of functional disability, as was reported in previous studies [65]. Furthermore, as previous literature had mentioned, we observed that the frail group had the highest sedentary duration, which might have led to a higher comorbidity</t>
  </si>
  <si>
    <t>We observed a trend of reduction in TIB and TST, and a trend of increase in SOL in the progression of frailty. Specifically, TIB (p-value=0.010, d=0.50) and TST (p-value=0.027, d=0.45) differed significantly in non-frail and pre-frail groups (Table 2). Interestingly, the sleep side position (p-value=0.001, d=0.65) was significantly different in the pre-frail and frail group. No sleep quantity parameters were capable of discriminating between the three groups of frailty statuses.</t>
  </si>
  <si>
    <t>To evaluate the ability of sensor-derived parameters to distinguish older adults at risk for cognitive frailty syndrome from those who are not at risk.</t>
  </si>
  <si>
    <t>Community-living older adults ≥ 60 years of age without severe gait or balance disorders (i.e., able to independently walk a distance of at least 15 feet (~4.5 m) with or without walking assistance). Exclusion criteria were severe cognitive impairment (Mini-Mental State Examination (MMSE) score ≤ 16) [35], severe visual or hearing problems, unstable medication use in over the previous last 6 weeks, and acute conditions (e.g., recent surgery, active foot ulcer, recent stroke, etc.).</t>
  </si>
  <si>
    <t>PR+Cog-(n=41)
PR+Cog-(n=4)
PR-Cog+(n=89)
PR-Cog-(n=29)</t>
  </si>
  <si>
    <t>We used Fisher’s exact test to evaluate the differences between categorical variables (demographic or clinical characteristics). The correlation between sensor-derived parameters and MMSE was calculated using Spearman correlation coefficients. We used ANCOVA with Tukey LSD post hoc test performed on SPSS (IBM, V24.0.0) to test the significance level between the three groups of PR+Cog+, PR-Cog+, and PR-Cog-. We reported p-values and Cohen’s d effect size (ES) for normally distributed parameters and Cramer’s V for parameters that violate the normality assumption.</t>
  </si>
  <si>
    <t>The PR+Cog+ group had the highest TiB (8.2 ± 2.0h) and TST (6.1 ± 1.5h) values, whereas the PR–Cog group had the lowest TiB (6.4 ± 2.1) and TST (4.6 ± 1.9) values. The cognitive frailty group had the highest SOL (19.7 ± 8.5) and highest prone sleep position percentage (19.3% ± 20.4), while the PR+Cog+ group had the highest side-lying sleep position percentage (33.8%). Overall, among assessed sleep parameters, TiB had the largest effect size for distinguishing the cognitive frailty group from the PR+Cog+ group (ES = 0.91), and the side-lying position had the largest effect size in distinguishing the cognitive frailty group from the PR-Cog+ group (ES = 0.55). Figure 2 illustrates the prevalence of cases Sensors 2020, 20, 2218 7 of 15 with TST exceeding 6h. The prevalence of TST &gt; 6h was 32% in the cognitive frailty group, which was significantly lower compared to the PR-Cog+ (63%, p=0.008) and PR+Cog+ (78%, p&lt;0.001) groups.</t>
  </si>
  <si>
    <t>Tedesco, 2019</t>
  </si>
  <si>
    <t xml:space="preserve"> the inclusion criteria were age 65 years and older, with no history of neurological or other disorders or disability that could affect the participant’s movements, and in good general health.</t>
  </si>
  <si>
    <t>1. Fitbit Charge 2 (Fitbit Inc, San Francisco, CA, USA)
2. Garmin vivosmart HR+ (Garmin, Olathe, KS, USA):
3. ActiGraph GT9X-BT (ActiGraph LLC, Pensacola, FL, USA)
4. New-Lifestyles NL-2000i Activity Monitor (New-Lifestyles Inc, Lee’s Summit, MO, USA):</t>
  </si>
  <si>
    <t>5 months (between April 2018 and August 2018)</t>
  </si>
  <si>
    <t xml:space="preserve">Descriptive statistics were run on the computed parameters. The following indicators were computed for each parameter and device: mean estimated value with related standard deviation (SD), mean bias with standard deviation, mean percentage error (MPE) with standard deviation, and mean absolute percentage error (MAPE). Intraclass correlation (ICC[2,1]) was performed for each tracker compared against all other devices and the criterion as well. </t>
  </si>
  <si>
    <t>n/a (10 hour minimum for it to be deemed a valid day and included in final data)</t>
  </si>
  <si>
    <t>The tested well-known devices could be adopted to estimate steps, energy expenditure, and sleep duration (TST) with an acceptable level of accuracy in the population of interest, although clinicians should be cautious in considering other parameters (such as WASO) for clinical and research purposes.</t>
  </si>
  <si>
    <t xml:space="preserve"> Aging impacts sleep, and changes occur in sleep patterns with aging (for example, decrease in the amount of slow wave sleep, increases in non-rapid eye movement sleep, increase in the number of spontaneous arousals, changes in the normal circadian sleep cycle) [38]. Moreover, older adults are more prone to develop sleep-related respiratory disorders, which are associated with cardiovascular disease, metabolic disorders, and impaired neurocognition [38]. Thus, low-cost, unobtrusive, and effective sleep monitoring devices such as consumer-level activity trackers are ideal for providing insightful details on the normal changes in sleeping patterns with advancing age.</t>
  </si>
  <si>
    <t>(1) 10 healthy younger adults (aged 20-30 years), (2) 10 healthy older adults (aged≥65 years), and (3) 8 Older Adults with Dementia (OAWD)</t>
  </si>
  <si>
    <t>One-tailed t test was used to compare the sleep parameters and rhythm indices between different groups (young vs old and old vs OAWD). The Pearson correlation coefficient was used to assess correlations between different circadian rhythms and sleep parameters calculated; P&lt;.05 was considered to be significant.</t>
  </si>
  <si>
    <t xml:space="preserve">This research adds evidence that wrist temperature can be used as an indicator of sleep status, including for OAWD and people with irregular sleep patterns. As illustrated by case studies from our data, suboptimal sleep detection performance by a commercial wristband was likely because of broken sleep patterns and body movements. </t>
  </si>
  <si>
    <t xml:space="preserve"> Compared with older adult groups, healthy younger participants tended to sleep later and wake up later, with the shortest average sleep duration among the 3 groups. Between the 2 older adult groups, OAWD slept earlier and had a longer sleep duration. Although we did not require participants to record daytime naps, we asked them to report whether they had the habit of napping. Only 1 younger adult and 1 healthy older adult reported that they took regular noontime naps. All OAWD napped during the day, sometimes more than once. As the recreated sleep journals of OAWD only summarized nighttime sleep and did not capture daytime naps, the total sleep duration of OAWD might be longer than reported.</t>
  </si>
  <si>
    <t>Use of a Wearable Technology and Motivational Interviews to Improve Sleep in Older Persons with Osteoarthritis and Sleep Disturbance: Pilot Study</t>
  </si>
  <si>
    <t xml:space="preserve"> To test the feasibility and efficacy of a multidimensional intervention, the components of which were wearable activity tracking devices, personalized texts, and motivational interviews.</t>
  </si>
  <si>
    <t>prospective one group pre-posttest study</t>
  </si>
  <si>
    <t xml:space="preserve">Eligibility criteria included: a) being age 65 years and older, b) having a diagnosis of osteoarthritis, c) having a smartphone, d) having physical activity levels below the U.S. Department of Health and Human Services recommended guidelines evaluated using the Rapid Assessment of Physical Activity scale (Topolski et al., 2006), and e) having Insomnia Severity Index score ≥12 (Bastien, Vallières, &amp; Morin, 2001). Exclusion criteria included: a) having an acute injury associated with hip or knee pain, b) inability to stand up without assistance, c) having a Memory Impairment Screen for Telephone (MIST[(Lipton et al., 2003)]) score of &lt;4, d) having severe hearing or visual impairment, and e) an acute episode or change in the treatment of psychiatric problems within the past 3 months. </t>
  </si>
  <si>
    <t>Fitbit Charge 2 device (AW64 actigraph as well after the 14 week mark)</t>
  </si>
  <si>
    <t>19 weeks</t>
  </si>
  <si>
    <t>recalculated sleep variables at baseline (average) and then at week 14 (average of all previous nights) and then at week 19 (average of all previous nights)</t>
  </si>
  <si>
    <t xml:space="preserve">Baseline
a. Total Sleep Time, hr 
b.Sleep Efficiency, % 
Week 14
c. Total Sleep Time, min 
d.Sleep Efficiency, % 
Week 19
e. Total Sleep Time, min 
f.Sleep Efficiency, % </t>
  </si>
  <si>
    <t xml:space="preserve">Baseline
a. Total Sleep Time, hr 
b. Sleep Efficiency, %
c.  Sleep Quality, score 
Week 14
d. Total Sleep Time, min 
e. Sleep Efficiency, %
f.  Sleep Quality, score 
Week 19
g. Total Sleep Time, min 
h. Sleep Efficiency, %
i.  Sleep Quality, score </t>
  </si>
  <si>
    <t>a. 7.1 (1.2)
b. 84.2 (8.1)
c. 418.0 (76.1)
d. 83.7 (7.8)
e. 414.2 (65.8)
F.  83.5 (7.4)</t>
  </si>
  <si>
    <t>a. 6.8 (1.3)
b. 78.3 (9.9)
c. 5.4 (1.2)
d. 426.5 (51.7)
e. 81.6 (8.6)
f. 5.5 (1.3)
g. 425.9 (52.0)
h. 81.0 (9.8)
i. 6 (1.2)</t>
  </si>
  <si>
    <t xml:space="preserve">First, univariate analyses were conducted to summarize participants’ baseline characteristics and follow-up measures. Mixed effect models were utilized next because of the time repeated structure of the data. </t>
  </si>
  <si>
    <t>Self-reported sleep quality collected from sleep diaries also improved by an average of 0.3 (95% CI 0.02, 0.58; p =0.04) points over 19 weeks. Insignificant longitudinal changes were observed for the actigraphy measures, step count, SEff, pain, and other sleep diary variables.</t>
  </si>
  <si>
    <t>Sleep outcome measures/variables</t>
  </si>
  <si>
    <t>if Significant improvement in at least one Sleep outcome</t>
  </si>
  <si>
    <r>
      <rPr>
        <sz val="11"/>
        <color rgb="FF000000"/>
        <rFont val="Calibri"/>
        <family val="2"/>
        <scheme val="minor"/>
      </rPr>
      <t xml:space="preserve">This study aimed to : 
</t>
    </r>
    <r>
      <rPr>
        <b/>
        <sz val="11"/>
        <color rgb="FF000000"/>
        <rFont val="Calibri"/>
        <family val="2"/>
        <scheme val="minor"/>
      </rPr>
      <t>(a)</t>
    </r>
    <r>
      <rPr>
        <sz val="11"/>
        <color rgb="FF000000"/>
        <rFont val="Calibri"/>
        <family val="2"/>
        <scheme val="minor"/>
      </rPr>
      <t xml:space="preserve"> to provide a detailed description of sleep, sedentary behavior (SED), light physical activity (LPA), and moderate-to-vigorous physical activity (MVPA) over the complete 24-hours period using raw acceleration data in older adults; 
</t>
    </r>
    <r>
      <rPr>
        <b/>
        <sz val="11"/>
        <color rgb="FF000000"/>
        <rFont val="Calibri"/>
        <family val="2"/>
        <scheme val="minor"/>
      </rPr>
      <t>(b</t>
    </r>
    <r>
      <rPr>
        <sz val="11"/>
        <color rgb="FF000000"/>
        <rFont val="Calibri"/>
        <family val="2"/>
        <scheme val="minor"/>
      </rPr>
      <t>) to examine the differences in the 24-hours activity cycle by sex, age, education, and body mass index (BMI)</t>
    </r>
  </si>
  <si>
    <t>Total sleep time (TST), Sleep efficiency, Time awake after sleep onset (WASO),
and Waking count</t>
  </si>
  <si>
    <t>56 days over the span of a year in 4 2 week spans</t>
  </si>
  <si>
    <t>Total sleep time (TST), sleep onset latency
(SOL), wake after sleep onset (WASO), sleep quality, Dominant rest phase onset(DRO)</t>
  </si>
  <si>
    <t>Analysis of Older Adults in Spanish Care Facilities, Risk of
Falling and Daily Activity Using Xiaomi Mi Band 2</t>
  </si>
  <si>
    <t>An observational descriptive cross-sectional study</t>
  </si>
  <si>
    <t>Aged over 65 years old;
Resided in or attended a nursing home or day center; 
Able to walk 3 m;
Able to provide written informed consent; 
Understood, spoke, and read Spanish proficiently;
Not having requested a transfer to another center; 
Agreed to wear the wristband for 30 days (during the day and night).</t>
  </si>
  <si>
    <r>
      <rPr>
        <sz val="11"/>
        <color rgb="FFFF0000"/>
        <rFont val="Calibri"/>
        <family val="2"/>
        <scheme val="minor"/>
      </rPr>
      <t xml:space="preserve">B.A.D.L = Basic Activities of Daily Living
</t>
    </r>
    <r>
      <rPr>
        <sz val="11"/>
        <color rgb="FF000000"/>
        <rFont val="Calibri"/>
        <family val="2"/>
        <scheme val="minor"/>
      </rPr>
      <t>a. Sleep less than 420–480 daily minutes (days)
b. Daily deep sleep w/ risk of falling(minutes)
c. Daily deep sleep w/o risk of falling(minutes)
d. Daily shallow sleep w/ risk of falling(minutes)
e. Daily shallow sleep w/o risk of falling(minutes)
f. Daily total sleep w/ risk of falling(minutes)
g. Daily total sleep w/o risk of falling(minutes)
h. Daily awake time at night w/ risk of falling(minutes)
i. Daily awake time at night w/o risk of falling(minutes)
j. Daily deep sleep w/ BADL(minutes)
k. Daily deep sleep w/o BADL(minutes)
l. Daily shallow sleep w/ BADL(minutes)
m. Daily shallow sleep w/o BADL(minutes)
n. Daily total sleep w/ BADL(minutes)
o. Daily total sleep w/o BADL(minutes)
p. Daily awake time at night w/ BADL(minutes)
q. Daily awake time at night w/o BADL(minutes)
r. Daily deep sleep w/ Cog. Imp.(minutes)
s. Daily deep sleep w/o Cog. Imp.(minutes)
t. Daily shallow sleep w/ Cog. Imp.(minutes)
u. Daily shallow sleep w/o Cog. Imp.(minutes)
v. Daily total sleep w/ Cog. Imp.(minutes)
w. Daily total sleep w/o Cog. Imp.(minutes)
x. Daily awake time at night w/ Cog. Imp.(minutes)
y. Daily awake time at night w/o Cog. Imp.(minutes)</t>
    </r>
  </si>
  <si>
    <t>Descriptive Statistics; in the case of two categorical variables, the chi square test was implemented. The categorical variables were grouped into two different values to create 2 × 2 contingency tables. The effect size was checked with Cramer’s V, which has values between 0 and 1, so values close to 1 indicated a strong association. On the other hand, the normality of the numerical variables was analyzed with the Shapiro-Wilk test. Variables with a normal distribution (Shapiro–Wilk test with p &gt; 0.05) were analyzed with Student’s T test (tested in each categorical variable) and Pearson Correlation (correlation with other numerical variables), and those with abnormal distribution (Shapiro–Wilk test with p &lt; 0.05) were analyzed with the Spearman correlation test (correlation with other numerical variables) and Mann–Whitney U test (numerical variables with abnormal distribution and categorical variables). Spearman and Pearson coefficient “rho” (values from 0 to 1) determined the correlation’s magnitude, and for Mann–Whitney U test results, GPower 3.1. software was used to calculate the effect size (the estimated magnitude of the relationship) and the statistical power (the probability that the null hypothesis was accepted when the  alternative hypothesis was true) of the correlations and associations according to Hedges’ g, which was indicated with “g” and the statistical power indicated with “β”. Then g values below 0.2 indicated a small effect size, 0.5 of medium magnitude, and 0.8 indicated a high magnitude effect.</t>
  </si>
  <si>
    <t>Decrease in Mobility during the COVID-19 Pandemic and Its Association with Increase in Depression among Older Adults: A Longitudinal Remote Mobility Monitoring Using a
Wearable Sensor</t>
  </si>
  <si>
    <t>Longitudinal Remote Study</t>
  </si>
  <si>
    <t>Inclusion criteria were community older adults aged 75 years or older or aged 65 years older with a high risk of falling; Recruited from ongoing study focused on automatic fall detection</t>
  </si>
  <si>
    <t>Wearable Pendant Sensor (ActivePERS)</t>
  </si>
  <si>
    <t>3 months before pandemic, 6 months after</t>
  </si>
  <si>
    <t>All continuous data were presented as the mean ± standard error, and categorical data were expressed as the percentage. A paired t-test was used for with-group comparison of continuous demographics, clinical data, and physical activity metrics. Before applying the paired t-test, the assumption of normality was assessed using Shapiro–Wilk’s test of normality (p &gt; 0.05). The Wilcoxon signed-rank test was performed if the normality assumption was not satisfied. The effect size for discriminating between groups was estimated using Cohen’s d effect size and represented as d [29]. The Spearman correlation coefficient was used to evaluate the degree of association between physical activity metrics and depression level. The correlation coefficient was also interpreted as effect size [30]. All statistical analyses were performed using IBM SPSS Statistics 25 (IBM, Chicago, IL, USA), with a significance level defined as p &lt; 0.05.</t>
  </si>
  <si>
    <t>Sleep was characterized in terms of the total duration of a participant’s time in bed during the night First, the unwanted noise was removed from the acceleration signal by applying a band-pass filter. Then, for every minute, a vector magnitude/norm of acceleration was estimated. Finally, a model was used to estimate the sleep/wake  conditions based on the moment and standard deviation calculated from every one-minute acceleration vector, posture (sleeping on sides or back), and postural transition (e.g., tossing on bed, rotating from back to sides, etc.) information.</t>
  </si>
  <si>
    <t xml:space="preserve"> We observed a 150% increase in depression, and this increase is correlated with the prolonged sitting bout, nighttime sleep duration, and cadence. Additionally, our results suggest that reduced sleep time explains the 52% variance in change in depression.</t>
  </si>
  <si>
    <t xml:space="preserve">Therefore, the purpose of this study is to examine the ability of a practical wearable platform (a pendant accelerometer), to remotely monitor the frailty stages using daily activity monitoring, with an emphasis on distinguishing pre-frailty. </t>
  </si>
  <si>
    <t>Inclusion criteria were ambulatory adults aged 60 or older who were able to walk 15 feet independently, with or without aid. Exclusion criteria were severe cognitive impairment and non-consent</t>
  </si>
  <si>
    <t>nonFrail, PreFrail, Frail</t>
  </si>
  <si>
    <t>Pendant Sensor (PAMSys™, BioSensics)</t>
  </si>
  <si>
    <t>Sleep was calculated using a physical activity algorithm to determine the start and end of sleep during nighttime, estimating time spent in and out of bed. A sleep algorithm was applied during time in bed, utilizing a chest accelerometer to extract parameters such as activity intensity, standard deviation, and sleep position changes on a minute-by-minute basis. These features were fed into a model to estimate sleep/wake conditions, from which sleep quantity parameters were derived.</t>
  </si>
  <si>
    <t>the results suggested that the most sensitive descriptors of the pre-frailty stage were total sedentary duration, total moderate-to-vigorous activity duration, total walking duration as a percentage of 24 h activities, longest unbroken walking bout, total daily steps, and longest unbroken steps.The total number of steps, amount of sedentary behaviors, and moderate-to-vigorous activity were associated with the progression of the frailty stages. Overall, we found that the frail group had the highest sedentary behaviors, which was an indicator
of functional disability</t>
  </si>
  <si>
    <t>A reduction in nocturnal sleep parameters, such as total sleep time and time in bed, and an increase in sleep onset latency in the advancing frailty stages was observed.</t>
  </si>
  <si>
    <t>1. Physically and Cognitively Frail ( PR-Cog-)
2.Only Cognitively Frail (PR+Cog-)
3. Only Physically Frail (PR-Cog+)
4. Neither Physically or Cognitively Frail</t>
  </si>
  <si>
    <t xml:space="preserve">a. Time in Bed - PR+Cog+, h
b.Total Sleep Time - PR+Cog+, h
c.Sleep Onset Latency - PR+Cog+, min
d.Wake After Sleep Onset - PR+Cog+, h
e.Sleep Efficiency - PR+Cog+, %
f.Sleep Supine - PR+Cog+, %
g.Sleep Prone - PR+Cog+, %
h.Sleep Sides - PR+Cog+, % 
i. Time in Bed - PR-Cog+, h
j.Total Sleep Time - PR-Cog+, h
k.Sleep Onset Latency - PR+Cog+, min
l.Wake After Sleep Onset - PR-Cog+, h
m.Sleep Efficiency - PR-Cog+, %
n.Sleep Supine - PR-Cog+, %
o.Sleep Prone - PR-Cog+, %
p.Sleep Sides - PR-Cog+, % 
q. Time in Bed - PR-Cog-, h
r.Total Sleep Time - PR-Cog-, h
s.Sleep Onset Latency - PR-Cog-, min
t.Wake After Sleep Onset - PR-Cog-, h
u.Sleep Efficiency - PR-Cog-, %
v.Sleep Supine - PR-Cog-, %
w.Sleep Prone - PR-Cog-, %
x.Sleep Sides - PR-Cog-, % </t>
  </si>
  <si>
    <t>a. ﻿8.2 ± 2.0 
b. 6.1 ± 1.5
c.16.8 ± 7.7
d.1.7 ± 0.8
e.78.1 ± 9.3
f.45.1 ± 20.3
g.13.7 ± 17.3
h.33.8 ± 17.3
i. ﻿7.3 ± 2.1 
j.5.5 ± 1.9
k.18.7 ± 8.0 
l.1.4 ± 0.7
m.78.6 ± 10.8
n.42.6 ± 26.4
o.12.4 ± 18.2
p.33.6 ± 23.9</t>
  </si>
  <si>
    <t>We demonstrated the feasibility of using a single chest-worn sensor to monitor sleep, physical activity, and postural activities in an older community-living population. Sensor-derived data were readily transformed into digital markers that can identify older adults with motoric cognitive risk syndrome or cognitive frailty.</t>
  </si>
  <si>
    <t>The results suggest that the combined prevalence of cognitive impairment and physical frailty
increases with the prevalence of sleep disruption</t>
  </si>
  <si>
    <t>Patients aged ≥ 65 years who underwent elective non-cardiac and non-cranial surgery under general anesthesia between April 2019 and March 2020, and without a history of dementia or previous general anesthesia within 6 months</t>
  </si>
  <si>
    <t>Based on hours of sleep night before surgery:
&lt;5, 5-7, 7-9, 9+</t>
  </si>
  <si>
    <t>Short sleep (&lt;5 hours) is correlated with poorer perioperative cognitive function and increased postoperative cognitive decline incidence, particularly in the early postoperative phase. This suggests that pre-surgery sleep deprivation might temporarily impact perioperative cognitive function and could be a target for preventing postoperative cognitive decline.</t>
  </si>
  <si>
    <t>Researchers found a significant association between short sleep duration and worse perioperative cognitive function, compared with the reference sleep duration (7–9 h)</t>
  </si>
  <si>
    <t>Use of a Wearable Technology and Motivational Interviews to 
Improve Sleep in Older Persons with Osteoarthritis and Sleep 
Disturbance: Pilot Study_x000D_</t>
  </si>
  <si>
    <t>This study evaluated the feasibility and
preliminary efficacy of a mHealth self-management intervention aimed at improving sleep
among older adults with osteoarthritis and disturbed sleep</t>
  </si>
  <si>
    <t>Pilot Study</t>
  </si>
  <si>
    <r>
      <rPr>
        <b/>
        <sz val="11"/>
        <color rgb="FF000000"/>
        <rFont val="Calibri"/>
        <scheme val="minor"/>
      </rPr>
      <t xml:space="preserve">Inclusion Criteria:
</t>
    </r>
    <r>
      <rPr>
        <sz val="11"/>
        <color rgb="FF000000"/>
        <rFont val="Calibri"/>
        <scheme val="minor"/>
      </rPr>
      <t xml:space="preserve">a) 65 or older, 
b)having a diagnosis of osteoarthritis, c) having a smartphone,
d) having physical activity levels below USDHHS guidelines
e) having Insomnia Severity Index score ≥12 
</t>
    </r>
    <r>
      <rPr>
        <b/>
        <sz val="11"/>
        <color rgb="FF000000"/>
        <rFont val="Calibri"/>
        <scheme val="minor"/>
      </rPr>
      <t xml:space="preserve">Exlusion criteria included: 
</t>
    </r>
    <r>
      <rPr>
        <sz val="11"/>
        <color rgb="FF000000"/>
        <rFont val="Calibri"/>
        <scheme val="minor"/>
      </rPr>
      <t>a) having an acute injury associated with hip or knee pain, 
b) inability to stand up without assistance, 
c) having a Memory Impairment Screen for Telephone score of &lt;4
d) having severe hearing or visual impairment
e) an acute episode or change in the treatment of psychiatric problems within the past 3
months.</t>
    </r>
  </si>
  <si>
    <t>19 Weeks: 14 monitored, 5 unmonitored</t>
  </si>
  <si>
    <t xml:space="preserve">Sleep Diary, Actigraphs. </t>
  </si>
  <si>
    <t xml:space="preserve">a. Total Sleep Time (min): Baseline
b. Sleep Efficiency (%): Baseline
c. Sleep Quality: Baseline
d. Total Sleep Time (min): Week 14
e. Sleep Efficiency (%): Week 14
f. Sleep Quality: Week 14
g. Total Sleep Time (min): Week 19
h. Sleep Efficiency (%): Week 19
i. Sleep Quality: Week 19
</t>
  </si>
  <si>
    <t xml:space="preserve">a. 410.1 (75.8)
b. 78.3 (9.9)
c. 5.4 (1.2)
d. 426.5 (51.7)
e. 81.6 (8.6)
f. 5.5 (1.3)
g. 425.9 (52.0
h. 81.0 (9.8)
i. 6 (1.2)
</t>
  </si>
  <si>
    <t>Fitbit wear time, which was used as a proxy for adherence to wearing and syncing the Fitbit
device with the mobile app, was high; participants wore the activity trackers most of the time without memory cues. Encouraging signals with respect to improvement in sleep measures and potential mechanisms that stimulated the change support further research on the mHealth intervention for sleep disturbance in older adults with osteoarthritis._x000D_</t>
  </si>
  <si>
    <t>Insomnia Severity Index scores improved by an average of 1.2 points over the span of the study. Self-reported sleep quality
collected from sleep diaries also improved by an average of 0.3 points over 19 weeks</t>
  </si>
  <si>
    <t>This study aims to investigate the association of physical activity and sociodemographic characteristics including age, gender, coffee intake and social status with objective sleep measurements</t>
  </si>
  <si>
    <t>Cross-Sectional Analysis</t>
  </si>
  <si>
    <t>Age 40-69 within the UK population</t>
  </si>
  <si>
    <t>Objective Sleep Duration Per night:
a. &lt;5 hrs
b. 5-6 hrs
c. 6-7 hrs
d. 7-8 hrs
e. &gt;8hrs</t>
  </si>
  <si>
    <t>Axivity AX3 triaxial accelerometer wrist accelerattion sensor</t>
  </si>
  <si>
    <t>Using the largest accelerometer cohort to date, this study found that short objective sleep duration is associated with male gender, older age, social deprivation and habitual high caffeine intake.</t>
  </si>
  <si>
    <t>The main goal of the experiment was to evaluate the functioning and to test the ergonomics of the remote monitoring solution with the MyPredi™ platform on elderly patients suffering from COVID-19 infection, in order to prevent a decompensation of geriatric risk</t>
  </si>
  <si>
    <t>Elderly patients affected by COVID-19 disease</t>
  </si>
  <si>
    <t>Elderly Patients Alive
Elderly Patients Deceased</t>
  </si>
  <si>
    <t>MyPredi remote monitoring solution</t>
  </si>
  <si>
    <t>between 14 December 2020 and 25 February 2021</t>
  </si>
  <si>
    <t xml:space="preserve">Survival analyses showed that gender played no role in the length of the hospital stay, regardless of the reason for the hospitalization, deterioration of general condition, but significant for death due to COVID-19
disease. results also showed that the MyPredi™ remote monitoring platform is effective at automatically and non-intrusively generating alerts in the event of increased geriatric risks, in particular those associated with pain, heart rate, bed rest, confusion, hypertension, diabetes, fever and decompensated heart failure in COVID-19 older patients. </t>
  </si>
  <si>
    <t>If significant improvement in at least one sleep outcome</t>
  </si>
  <si>
    <r>
      <rPr>
        <sz val="11"/>
        <color rgb="FF000000"/>
        <rFont val="Calibri"/>
        <family val="2"/>
        <scheme val="minor"/>
      </rPr>
      <t>A prospective dataset containing answers to a one-time 10-item
questionnaire sent out electronically to 138,674 of the 250,000 users of the retrospective dataset. The analysis is confined to</t>
    </r>
    <r>
      <rPr>
        <sz val="11"/>
        <color rgb="FF000000"/>
        <rFont val="Calibri"/>
        <family val="2"/>
        <scheme val="minor"/>
      </rPr>
      <t xml:space="preserve">: Q2,
</t>
    </r>
    <r>
      <rPr>
        <sz val="11"/>
        <color rgb="FF000000"/>
        <rFont val="Calibri"/>
        <family val="2"/>
        <scheme val="minor"/>
      </rPr>
      <t>Q3, Q6 and Q9 dealing with issues related to nocturia, and Q4 related to sleep.</t>
    </r>
  </si>
  <si>
    <t xml:space="preserve">Statistical analysis was conducted in R-project for Statistical Computing (version 4.1.2; GNU project: Auckland) and IBM SPSS Statistics (version 27.0; IBM; Chicago).
Descriptive analysis was done using means and standard deviations (±SD) and frequencies or percentages. </t>
  </si>
  <si>
    <t>Steps, Steps≤3000 daily steps, Average of Falls, Lobo MCE≤23, 
VAS EQ 5D-5L≤50, Barthel≤60, Tinetti≤24, PSQI≤5, Average of falls,  Falls≤1, Walker</t>
  </si>
  <si>
    <t>23 people in the experimental group and 23 people in the control group</t>
  </si>
  <si>
    <t>Consumer-Grade Wearable Device for Predicting Frailty in Canadian Home Care Service Clients:Prospective Observational Proof-of-Concept Study</t>
  </si>
  <si>
    <t>When the participant removed the device, the device reported heart rate and step count as zero, and the
nonwear time could be inferred. The recordings were examined, and nonwear days were identified and removed before analysis if (1) more than 30 minutes of heart rate data were in that day or (2) there was a step count of zero on that day. We excluded participants who had more than 50% of the days in the observation period identified as nonwear from analysis</t>
  </si>
  <si>
    <t>Merilahti, 2018</t>
  </si>
  <si>
    <t xml:space="preserve">The inclusion criteria were willingness to participate in the study. The exclusion criteria were chronic disease seriously affecting wrist movments, having an acute disease, or having a disturbing event such as surgery during the recording. </t>
  </si>
  <si>
    <t>Night-time standard deviation, daytime sleep/passive amount, total sleep time, number of awakenings, sleep efficiency</t>
  </si>
  <si>
    <t xml:space="preserve">The results suggest that more activity during daytime and more variance in activity patterns are associated with a better functioning status in this study population. </t>
  </si>
  <si>
    <t>Mishar, 2021</t>
  </si>
  <si>
    <t>Decrease in Mobility during the COVID-19 Pandemic and Its Association with Increase in Depression among Older Adults:
A Longitudinal Remote Mobility Monitoring Using a Wearable Sensor</t>
  </si>
  <si>
    <t xml:space="preserve">
This study aims to investigate the impact of social isolation during the COVID-19 pandemic on the wellbeing of community-dwelling older adults. The focus is on measuring changes in physical activity and sleep patterns from the pre-pandemic period to the post-pandemic declaration. </t>
  </si>
  <si>
    <t>Inclusion criteria were community older adults aged 75 years or older or aged 65 years older with a high risk of falling. The risk of falling was determined by either self-reported history of fall over the last 12 months or self-report high concerns for fall. Prticipanst were excluded if they were living in a nursing home, in hospice care, or if they were unable to independently walk a distance of 10m with or without an assistive device or unable to stand still without moving feet.</t>
  </si>
  <si>
    <t>a validated pendant sensor (PAMSys™, BioSensics LLC, Watertown, MA, USA), worn around the neck</t>
  </si>
  <si>
    <t>48h</t>
  </si>
  <si>
    <t>Time in Bed, s</t>
  </si>
  <si>
    <t xml:space="preserve">The participants were instructed to continuously wear the pendant for two consecutive days (48 h). Later,
the pendant was returned to the research center through either a paid mail service or retrieved by a research coordinator. </t>
  </si>
  <si>
    <t>Compared to pre-pandemic, post-pandemic time spent in standing declined by 32.7% (Cohen’s d = 0.78, p &lt; 0.01), walking by 52.2% (d = 1.1, p &lt; 0.01), step-counts by 55.1% (d = 1.0, p = 0.016), and postural transitions by 44.6% (d = 0.82, p = 0.017) with increase in sitting duration by 20.5% (d = 0.5, p = 0.049). Depression symptoms increased by 150% (d = 0.8, p = 0.046). Interestingly, increase in depression was significantly correlated with unbroken-prolong sitting bout (ρ = 0.677, p = 0.032), cadence (ρ = −0.70, p = 0.024), and sleep duration (ρ = −0.72, p = 0.019).</t>
  </si>
  <si>
    <t>The study aims to identify early indicators of pre-frailty among older adults using sensor-derived parameters from pendant accelerometer devices in the home setting, facilitating targeted interventions and enhancing healthcare strategies to improve health outcomes for the aging population.</t>
  </si>
  <si>
    <t>Non-Frail (N): 42
Pre-Frail (P): 78
Frail (F): 33</t>
  </si>
  <si>
    <t>pendant accelerometer device</t>
  </si>
  <si>
    <t>two days</t>
  </si>
  <si>
    <t>a. Time in bed, min 
b. Sleep onset latency, min 
c. Total sleep time, min 
d. Wake after sleep onset, min 
e. Sleep efficiency, % 
f. Sleep supine position, % 
g. Sleep prone position, % 
h. Sleep side position, %</t>
  </si>
  <si>
    <t>a. 494.3 ± 114.4 434.7 ± 125.3 402.4 ± 127.6 
b.16.9 ± 7.5 18.5 ± 7.9 20.0 ± 8.4 
c. 367.5 ± 86.2 321.9 ± 116.5 300.9 ± 119.4
d. 103.7 ± 48.0 89.4 ± 41.7 75.5 ± 43.0 
e.78.4 ± 9.3 77.5 ± 10.9 79.6 ± 11.6
f. 43.6 ± 21.0 41.2 ± 23.2 47.5 ± 31.4 
g.14.7 ± 17.5 12.3 ± 16.7 18.8 ± 23.3 
h.  34.6 ± 17.1 34.6 ± 24.2 19.7 ± 21.1</t>
  </si>
  <si>
    <t>In the sleep parameters, we observed a trend of reduction in TiB and TST, and a trend of increase in SOL in the progression of frailty. Specifically, TiB (p-value = 0.010, d = 0.50) and TST (p-value = 0.027, d = 0.45) differed significantly in non-frail and pre-frail groups (Table 2). Interestingly, the sleep side position (p-value = 0.001, d = 0.65) was significantly different in the pre-frail and frail group. No sleep quantity parameters were capable of discriminating between the three groups of frailty statuses.</t>
  </si>
  <si>
    <t>Data from 10 participants was excluded because of low wear-time (n = 3), less than two days of recording (n = 5), and forgetting to put on the sensor (n = 2).</t>
  </si>
  <si>
    <t>The study showed that a single pendant accelerometer can accurately identify frailty stages, including pre-frailty, by monitoring daily physical activity without supervision. This approach offers convenience, objectivity, and cost-effectiveness compared to traditional methods, with potential applications in telehealth for identifying modifiable factors associated with frailty progression, pending further validation.</t>
  </si>
  <si>
    <t>Short Sleep Duration on the Night Before Surgery Is Associated With Postoperative Cognitive Decline in Elderly Patients: A Prospective Cohort Study</t>
  </si>
  <si>
    <t xml:space="preserve">The purpose of this study was to investigate the association between postoperative cognitive function and sleep duration on the night before surgery using a wearable sleep tracker. </t>
  </si>
  <si>
    <t>Patients aged ≥ 65 years who underwent elective non-cardiac and non-cranial surgery under general anesthesia between April 2019 and March 2020, and without a history
of dementia or previous general anesthesia within 6 months, were approached based on the availability of a trained study personnel during the patients’ preoperative clinic visit.</t>
  </si>
  <si>
    <t>&lt;5 h: 37
5–7 h: 66
7–9 h: 73
&gt;9 h: 18</t>
  </si>
  <si>
    <t>wearable sleep tracker (Fitbit Alta HR, Fitbit, San Francisco, CA)</t>
  </si>
  <si>
    <t>6 months</t>
  </si>
  <si>
    <t>a. PSQ index
b. Daily sleep duration, min
c. Sleep duration on the night before surgery, min</t>
  </si>
  <si>
    <t>(Total &lt;5h 5-7h 7-9h &gt;9h)
a. 5.4 (3.4) 5.3 (3.4) 5.5 (3.8) 5.2 (3.3) 5.8 (2.6) 
b. 386 (80) 384 (89) 381 (77) 397 (79) 365 (75) 
c. 398 (113) 223 (61)b 272 (32)b 464 (30) 589 (50)b</t>
  </si>
  <si>
    <t>The patients' characteristics were analyzed using various statistical tests: one-way analysis of variance, Dunnett test, Kruskal-Wallis test, and chi-squared test for different types of data. Logistic regression was employed to analyze the incidence and prevalence of cognitive decline, with adjustments made for relevant covariates in four different models. Correlations between variables were assessed to avoid multicollinearity, and Fisher exact test was used to analyze changes in test scores over time. Statistical analyses were performed using R Version 4.0.4, with significance set at P &lt; 0.05.</t>
  </si>
  <si>
    <t>The cut-off time was determined based on the sleep duration recommendations published by the National Sleep Foundation, American Academy of Sleep Medicine, and Sleep Research Society (Consensus
Conference et al., 2015; Hirshkowitz et al., 2015). The study personnel was blinded to the grouping. Individuals with missing sleep duration data, preexisting cognitive impairment (Moller et al., 1998), and/or ASA-PS &gt; 3 were excluded from the study.</t>
  </si>
  <si>
    <t>The primary outcome was the incidence of postoperative cognitive decline. Patients were considered to develop cognitive decline if their postoperative cognitive test scores at each time point decreased by &gt;1 standard deviation (SD) of all the included patients’ baselines scores in at least two tests (Daiello et al., 2019). Secondary outcome measures included the prevalence of cognitive decline at each time point and a significant decrease (&gt;1 SD) in the scores of each cognitive test domain.</t>
  </si>
  <si>
    <t>Validity evaluation of the Fitbit Charge2 and the Garmin vivosmart
HR+ in free-living environments in an older adult cohort</t>
  </si>
  <si>
    <t>This study explored the performance of two wrist-worn trackers (Fitbit Charge 2 and Garmin vivosmart HR+) in estimating steps, energy expenditure, moderate-to-vigorous physical activity (MVPA) levels, and sleep parameters (total sleep
time [TST] and wake after sleep onset [WASO]) against gold-standard technologies in a cohort of healthy older adults in a free-living environment.</t>
  </si>
  <si>
    <t>two wrist-worn trackers (Fitbit Charge 2 and Garmin vivosmart HR+)</t>
  </si>
  <si>
    <t>April 2018 and August 2018</t>
  </si>
  <si>
    <t>a. TST
b. WASO</t>
  </si>
  <si>
    <t xml:space="preserve">
a. Fitbit 389.83 (59.33) 5.72 (49.11)
a. Garmin 442.83 (48.64) 55.39 (48.07) 
b. Fitbit 49.21 (16.5) 0.21 (22.15) 
b. Garmin 13.14 (8.93) –35.86 (22.13) </t>
  </si>
  <si>
    <t>When analyzing the sleep parameters, the ICCs were poor for all cases, except when comparing the Fitbit to the criterion,which showed a moderate agreement. The TST was slightly overestimated with the Fitbit (mean 5.72, SD 49.11 minutes), although it provided good results with a mean MAPE equal to 10.13%. Conversely, the WASO estimation was poorer; it was overestimated by the Fitbit but underestimated by the Garmin. Again, the Fitbit was the most accurate, with a mean MAPE of 49.7%._x000D_</t>
  </si>
  <si>
    <t>This study measured sleep patterns and wrist temperature patterns of 3 groups of participants: (1) healthy younger adults (aged 20-30 years), (2) healthy older adults (aged≥65 years), and (3) OAWD. Inclusion criteria were any gender, any race,
age in the targeted populations, and ability to understand English. An additional criterion for OAWD was early- to middle-stage dementia. Individuals diagnosed with severe sleep disorders were excluded from the study.</t>
  </si>
  <si>
    <t>Younger adults: 10 
Older adults: 10 
Older adults living with dementia: 8</t>
  </si>
  <si>
    <t xml:space="preserve">Mi Band 2 </t>
  </si>
  <si>
    <t>24 hours a day for 2 weeks</t>
  </si>
  <si>
    <t>a. Onset
b. Offset
c. Duration</t>
  </si>
  <si>
    <t>a. Onset, mean (SD)
b. Offset, mean (SD) 
c. Duration (min), mean (SD)</t>
  </si>
  <si>
    <t>(Younger adults, Older adults, Older adults with dementia)
a. 39 (51) 49 (58) 253 (104)
b. 31 (52) 33 (58) 161 (94)
c. 49 (59) 64 (77) 379 (163)</t>
  </si>
  <si>
    <t>(Younger adults, Older adults, Older adults with dementia)
a. 12:32 AM (53 min) 11:49 PM (61 min) 9:37 PM (105 min)
b.  7:55 AM (54 min) 7:31 AM (78 min) 7:05 AM (40 min)
c. 442 (26) 462 (88) 562 (123)</t>
  </si>
  <si>
    <t xml:space="preserve">
The study compared sleep patterns in different age groups using sleep journals and data from the Mi Band 2 device. It found that younger individuals slept and woke up later, with shorter sleep durations, while older adults without dementia had earlier bedtimes and longer sleep. Although daytime naps were more common among older adults without dementia, they were often not recorded in the journals. Mi Band 2 frequently failed to detect sleep in this group, leading to significant discrepancies in recorded sleep duration, with an average difference of over 6 hours.</t>
  </si>
  <si>
    <t>The Mi Band 2 did not accurately detect sleep in older adults who had greater levels of nighttime movement. As more nighttime movement appears to be a phenomenon that increases in prevalence with age and even more so with dementia, further research needs to be conducted with a larger sample size and greater diversity of commercially available wearable devices to explore these trends more conclusively. All participants, including older adults and OAWD, had a distinct sleep and wake wrist temperature contrast, which suggests that wrist temperature could be leveraged to create more robust and broadly applicable sleep detection algorithms.</t>
  </si>
  <si>
    <t>After appropriate written consent, 103,712 participants from the UK Biobank study were later invited to wear wrist acceleration sensors on their dominant wrist continuously for 7 consecutive days. Recruitment occurred between 2013 and 2015 (participants aged between 43 and 79).</t>
  </si>
  <si>
    <t>a. sleep hours</t>
  </si>
  <si>
    <t>a. &lt;5 hours (17.30%) 5-6 hours (26.00%) 6-7 hours (33.50%) 7-8 hours (18.70%) &gt;9 hours (4.60%)</t>
  </si>
  <si>
    <t>The study used IBM SPSS Statistics to analyze Biobank baseline and accelerometry data. Chi-square tests examined associations between sleep groups and categorical variables. Z-tests and Bonferroni adjustment were used for pairwise comparisons. Kruskal-Wallis H tests explored associations with continuous variables. Binary logistic regression assessed odds ratios for various factors across sleep groups, adjusting for age, gender, and deprivation index. Significance was set at p &lt; 0.05.</t>
  </si>
  <si>
    <t>The study analyzed data from 82,995 UK Biobank participants, finding sleep duration distribution with 17.3% sleeping &lt;5 hours, 26.0% sleeping 5–6 hours, 33.5% sleeping 6–7 hours, 18.7% sleeping 7–8 hours, and 4.6% sleeping &gt;8 hours per night. No significant difference in sleep duration was observed between weekdays and weekends, nor across age groups. Males were more likely to sleep &lt;5 hours, while more females slept &gt;7 hours. Sleep duration correlated with socioeconomic status, with the shortest sleepers more likely to be male, older than 70, and residing in the most deprived areas. Sleep efficiency was higher in females, those aged 60–69, and participants with higher social status.</t>
  </si>
  <si>
    <t>The main goal of our experiment was to evaluate the functioning and to test the ergonomics of our remote monitoring solution here with the MyPredi™ platform on elderly patients suffering from COVID-19 infection, in order to prevent a decompensation of geriatric risk.</t>
  </si>
  <si>
    <t>The experiment took place during the 3rd wave of the epidemic, in France, in a unit dedicated to the care of elderly patients with COVID-19 infection, between 14 December 2020 and 25 February 2021, at the University Hospital of Strasbourg. All patients older than 65 years with COVID-19 infection were included. All patients with confirmed COVID-19 identified by positive results on reverse transcription polymerase chain reaction (RT-PCR) of nasopharyngeal swabs were included (SARS-CoV-2–Gene RdRp). Patients with COVID-19-related infection who were monitored by the telemedicine solution for less than 48 h were excluded. The exclusion criteria are identical to the first experimental phase.</t>
  </si>
  <si>
    <t>14 December 2020 and 25 February 2021</t>
  </si>
  <si>
    <t>a. Amount of sleep, min 484 min per day (±123.1 min) 497.3 min per day (±160.1 min) 0.6248
b. Amount of light sleep, min 140.7 min per day (±112.5 min) 90 min per day (±155.3 min) 1
c. Amount of deep sleep, min 343.3 min per day (±140.4 min) 407.3 min per day (±136.2 min) 3.749 × 10−7</t>
  </si>
  <si>
    <t xml:space="preserve">(Elderly Patients COVID-19 Alive, Elderly Patients COVID-19 Deceased)
a. 484 min per day (±123.1 min) 497.3 min per day (±160.1 min) 
b. 140.7 min per day (±112.5 min) 90 min per day (±155.3 min) 
c. 343.3 min per day (±140.4 min) 407.3 min per day (±136.2 min) </t>
  </si>
  <si>
    <t>The study used logistic regression and SVM modeling to predict alert criticality levels in elderly COVID-19 patients. Logistic regression achieved 88.7% accuracy with significant variables like treatment and pathology, while SVM reached 82.8% accuracy. Logistic regression showed higher accuracy and sensitivity, while SVM had lower specificity but comparable sensitivity. Both methods offer insights for proactive healthcare interventions in this population.</t>
  </si>
  <si>
    <t>Patients with COVID-19-related infection who were monitored by the telemedicine solution for less than 48 h were excluded. The exclusion criteria are identical to the first
experimental phase.</t>
  </si>
  <si>
    <t>The study examined elderly COVID-19 patients, noting significant differences in hemodynamic parameters and hyperglycemia between survivors and non-survivors. Physical activity, risk of prolonged bed rest, and stool frequency were lower in deceased patients. Survival analyses indicated gender had no impact on hospital stay duration except in COVID-19 related deaths. The MyPredi™ platform effectively generated alerts for increased geriatric risks, showing high sensitivity and positive predictive values, particularly for pain, heart rate, bed rest, confusion, hypertension, diabetes, fever, and decompensated heart failure.</t>
  </si>
  <si>
    <t xml:space="preserve">TST
WASO
SE
Awake time   </t>
  </si>
  <si>
    <t xml:space="preserve">TST 
SOL
SE        </t>
  </si>
  <si>
    <t>SE
TST 
SOL
WASO</t>
  </si>
  <si>
    <t>TIB</t>
  </si>
  <si>
    <t>TST
SE
TIB</t>
  </si>
  <si>
    <t>TST
SE
WASO</t>
  </si>
  <si>
    <t>FUSP = First Uninterrupted Sleep Period
Awake time
SE</t>
  </si>
  <si>
    <t>TST
Awake time
SE
LST
DST
REM</t>
  </si>
  <si>
    <t>DST
LST
TST
Awake time
SE</t>
  </si>
  <si>
    <t xml:space="preserve">
TST 
WASO
SE
Awake time
Nap time</t>
  </si>
  <si>
    <t>TST
WASO
SOL
SE</t>
  </si>
  <si>
    <t>Bed time
Wake time
TIB
TST
SE
Fragmentation Index</t>
  </si>
  <si>
    <t xml:space="preserve">Nap time
Nap frequency
TST
Fragmentation Index </t>
  </si>
  <si>
    <t>Sleep HR
Wake HR</t>
  </si>
  <si>
    <t>TST
SE
Awakening count
Activity deviation</t>
  </si>
  <si>
    <t>Awake time
DST
LST
TST</t>
  </si>
  <si>
    <t>TST
WASO</t>
  </si>
  <si>
    <t xml:space="preserve">Sleep time
Wake time
TST
Sleep temperature 
Wake temperature </t>
  </si>
  <si>
    <t>TST
SE</t>
  </si>
  <si>
    <t>TST
LST
DST</t>
  </si>
  <si>
    <t>Actigraph</t>
  </si>
  <si>
    <t xml:space="preserve">ActiGraph GT9X </t>
  </si>
  <si>
    <t>Actiwatch-L</t>
  </si>
  <si>
    <t>Sleep-watch-O</t>
  </si>
  <si>
    <t xml:space="preserve">Garmin Vivoactive 3 </t>
  </si>
  <si>
    <t>IST WristCare</t>
  </si>
  <si>
    <t>Actical</t>
  </si>
  <si>
    <t xml:space="preserve">Silmee W20 </t>
  </si>
  <si>
    <t>Silmee W20</t>
  </si>
  <si>
    <t xml:space="preserve">Fitbit Charge HR </t>
  </si>
  <si>
    <t>Actiwatch SpectrumPro</t>
  </si>
  <si>
    <t xml:space="preserve">Fitbit Charge 2 </t>
  </si>
  <si>
    <t>Garmin vivosmart HR+</t>
  </si>
  <si>
    <t>Axivity AX3</t>
  </si>
  <si>
    <t>AW64 actigraph</t>
  </si>
  <si>
    <t>PAMSys</t>
  </si>
  <si>
    <t>Fitbit Alta HR</t>
  </si>
  <si>
    <t xml:space="preserve">Xiaomi Mi Band 2 with temperature sensor </t>
  </si>
  <si>
    <t>MyPredi</t>
  </si>
  <si>
    <t xml:space="preserve">
BeClose</t>
  </si>
  <si>
    <t xml:space="preserve">Withings Steel </t>
  </si>
  <si>
    <t>SOL</t>
  </si>
  <si>
    <t>SE</t>
  </si>
  <si>
    <t>WASO</t>
  </si>
  <si>
    <t>Wake time</t>
  </si>
  <si>
    <t>Bed time</t>
  </si>
  <si>
    <t>TST
Wake time
Bed time</t>
  </si>
  <si>
    <t>TST
Bed time
Wake time 
SE
WASO</t>
  </si>
  <si>
    <t>Awake time</t>
  </si>
  <si>
    <t>FUSP</t>
  </si>
  <si>
    <t xml:space="preserve">
TST 
LST
DST
WASO</t>
  </si>
  <si>
    <t>Fragmentation Index</t>
  </si>
  <si>
    <t>LST</t>
  </si>
  <si>
    <t>DST</t>
  </si>
  <si>
    <t>REM</t>
  </si>
  <si>
    <t>TIB
TST
SOL
WASO
SE
Sleep position</t>
  </si>
  <si>
    <t>TIB
SOL
TST
WASO
SE
Sleep position</t>
  </si>
  <si>
    <t>Nap</t>
  </si>
  <si>
    <t>position</t>
  </si>
  <si>
    <t>temperature</t>
  </si>
  <si>
    <t>Acceleration Sensor</t>
  </si>
  <si>
    <t>Heart Rate Sensor</t>
  </si>
  <si>
    <t>Ultraviolet Sensor</t>
  </si>
  <si>
    <t>Temperature Sensor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</si>
</sst>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font>
      <sz val="11"/>
      <color theme="1"/>
      <name val="Calibri"/>
      <family val="2"/>
      <scheme val="minor"/>
    </font>
    <font>
      <b/>
      <sz val="11"/>
      <color theme="1"/>
      <name val="Calibri"/>
      <family val="2"/>
      <scheme val="minor"/>
    </font>
    <font>
      <sz val="11"/>
      <color rgb="FF444444"/>
      <name val="Calibri"/>
      <family val="2"/>
      <charset val="1"/>
    </font>
    <font>
      <sz val="11"/>
      <color rgb="FF000000"/>
      <name val="Calibri"/>
      <family val="2"/>
    </font>
    <font>
      <sz val="11"/>
      <color rgb="FF000000"/>
      <name val="Calibri"/>
      <family val="2"/>
      <scheme val="minor"/>
    </font>
    <font>
      <b/>
      <sz val="11"/>
      <color rgb="FF000000"/>
      <name val="Calibri"/>
      <family val="2"/>
      <scheme val="minor"/>
    </font>
    <font>
      <sz val="11"/>
      <color rgb="FF444444"/>
      <name val="Calibri"/>
      <family val="2"/>
      <scheme val="minor"/>
    </font>
    <font>
      <sz val="11"/>
      <color rgb="FFFF0000"/>
      <name val="Calibri"/>
      <family val="2"/>
      <scheme val="minor"/>
    </font>
    <font>
      <sz val="12"/>
      <color rgb="FF0F0F0F"/>
      <name val="Calibri"/>
      <family val="2"/>
      <scheme val="minor"/>
    </font>
    <font>
      <u/>
      <sz val="11"/>
      <color theme="10"/>
      <name val="Calibri"/>
      <family val="2"/>
      <scheme val="minor"/>
    </font>
    <font>
      <sz val="11"/>
      <color rgb="FF000000"/>
      <name val="Calibri (Body)"/>
    </font>
    <font>
      <sz val="11"/>
      <color rgb="FF444444"/>
      <name val="Calibri"/>
      <family val="2"/>
    </font>
    <font>
      <sz val="11"/>
      <color theme="1"/>
      <name val="Calibri (Body)"/>
    </font>
    <font>
      <i/>
      <sz val="11"/>
      <color theme="1"/>
      <name val="Calibri (Body)"/>
    </font>
    <font>
      <b/>
      <sz val="11"/>
      <color rgb="FFFF0000"/>
      <name val="Calibri"/>
      <family val="2"/>
      <scheme val="minor"/>
    </font>
    <font>
      <b/>
      <sz val="11"/>
      <color rgb="FF000000"/>
      <name val="Calibri"/>
      <scheme val="minor"/>
    </font>
    <font>
      <sz val="11"/>
      <color rgb="FF000000"/>
      <name val="Calibri"/>
      <scheme val="minor"/>
    </font>
    <font>
      <sz val="11"/>
      <color rgb="FF222222"/>
      <name val="Calibri"/>
      <scheme val="minor"/>
    </font>
  </fonts>
  <fills count="11">
    <fill>
      <patternFill patternType="none"/>
    </fill>
    <fill>
      <patternFill patternType="gray125"/>
    </fill>
    <fill>
      <patternFill patternType="solid">
        <fgColor theme="4"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0"/>
        <bgColor indexed="64"/>
      </patternFill>
    </fill>
    <fill>
      <patternFill patternType="solid">
        <fgColor theme="0" tint="-4.9989318521683403E-2"/>
        <bgColor indexed="64"/>
      </patternFill>
    </fill>
    <fill>
      <patternFill patternType="solid">
        <fgColor theme="5" tint="0.79998168889431442"/>
        <bgColor indexed="64"/>
      </patternFill>
    </fill>
    <fill>
      <patternFill patternType="solid">
        <fgColor rgb="FFFFFF00"/>
        <bgColor indexed="64"/>
      </patternFill>
    </fill>
    <fill>
      <patternFill patternType="solid">
        <fgColor theme="9" tint="0.59999389629810485"/>
        <bgColor indexed="64"/>
      </patternFill>
    </fill>
    <fill>
      <patternFill patternType="solid">
        <fgColor rgb="FFFFC000"/>
        <bgColor indexed="64"/>
      </patternFill>
    </fill>
  </fills>
  <borders count="9">
    <border>
      <left/>
      <right/>
      <top/>
      <bottom/>
      <diagonal/>
    </border>
    <border>
      <left/>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s>
  <cellStyleXfs count="2">
    <xf numFmtId="0" fontId="0" fillId="0" borderId="0"/>
    <xf numFmtId="0" fontId="9" fillId="0" borderId="0" applyNumberFormat="0" applyFill="0" applyBorder="0" applyAlignment="0" applyProtection="0"/>
  </cellStyleXfs>
  <cellXfs count="89">
    <xf numFmtId="0" fontId="0" fillId="0" borderId="0" xfId="0"/>
    <xf numFmtId="0" fontId="1" fillId="0" borderId="0" xfId="0" applyFont="1" applyAlignment="1">
      <alignment horizontal="center" vertical="center" wrapText="1"/>
    </xf>
    <xf numFmtId="0" fontId="0" fillId="0" borderId="0" xfId="0" applyAlignment="1">
      <alignment horizontal="center"/>
    </xf>
    <xf numFmtId="0" fontId="0" fillId="0" borderId="0" xfId="0" applyAlignment="1">
      <alignment horizontal="center" wrapText="1"/>
    </xf>
    <xf numFmtId="0" fontId="0" fillId="0" borderId="0" xfId="0" applyAlignment="1">
      <alignment horizontal="center" vertical="center"/>
    </xf>
    <xf numFmtId="0" fontId="2" fillId="0" borderId="0" xfId="0" applyFont="1" applyAlignment="1">
      <alignment horizontal="center" vertical="center"/>
    </xf>
    <xf numFmtId="0" fontId="3" fillId="0" borderId="0" xfId="0" applyFont="1" applyAlignment="1">
      <alignment horizontal="center" vertical="center"/>
    </xf>
    <xf numFmtId="0" fontId="0" fillId="0" borderId="0" xfId="0" applyAlignment="1">
      <alignment horizontal="center" vertical="center" wrapText="1"/>
    </xf>
    <xf numFmtId="0" fontId="4" fillId="0" borderId="0" xfId="0" applyFont="1" applyAlignment="1">
      <alignment horizontal="center" wrapText="1"/>
    </xf>
    <xf numFmtId="3" fontId="0" fillId="0" borderId="0" xfId="0" applyNumberFormat="1" applyAlignment="1">
      <alignment horizontal="center" wrapText="1"/>
    </xf>
    <xf numFmtId="0" fontId="6" fillId="0" borderId="0" xfId="0" applyFont="1" applyAlignment="1">
      <alignment horizontal="center" vertical="center" wrapText="1"/>
    </xf>
    <xf numFmtId="0" fontId="3" fillId="0" borderId="0" xfId="0" applyFont="1" applyAlignment="1">
      <alignment horizontal="center" vertical="center" wrapText="1"/>
    </xf>
    <xf numFmtId="3" fontId="0" fillId="0" borderId="0" xfId="0" applyNumberFormat="1" applyAlignment="1">
      <alignment horizontal="center" vertical="center" wrapText="1"/>
    </xf>
    <xf numFmtId="0" fontId="4" fillId="0" borderId="0" xfId="0" applyFont="1" applyAlignment="1">
      <alignment horizontal="center" vertical="center" wrapText="1"/>
    </xf>
    <xf numFmtId="0" fontId="0" fillId="2" borderId="0" xfId="0" applyFill="1" applyAlignment="1">
      <alignment horizontal="center" vertical="center" wrapText="1"/>
    </xf>
    <xf numFmtId="0" fontId="4" fillId="2" borderId="0" xfId="0" applyFont="1" applyFill="1" applyAlignment="1">
      <alignment horizontal="center" vertical="center" wrapText="1"/>
    </xf>
    <xf numFmtId="0" fontId="0" fillId="2" borderId="0" xfId="0" applyFill="1" applyAlignment="1">
      <alignment horizontal="center" vertical="center"/>
    </xf>
    <xf numFmtId="0" fontId="0" fillId="0" borderId="0" xfId="0" applyAlignment="1">
      <alignment wrapText="1"/>
    </xf>
    <xf numFmtId="0" fontId="5" fillId="0" borderId="0" xfId="0" applyFont="1" applyAlignment="1">
      <alignment horizontal="center" vertical="center" wrapText="1"/>
    </xf>
    <xf numFmtId="0" fontId="0" fillId="4" borderId="0" xfId="0" applyFill="1"/>
    <xf numFmtId="0" fontId="0" fillId="5" borderId="0" xfId="0" applyFill="1" applyAlignment="1">
      <alignment horizontal="center" vertical="center" wrapText="1"/>
    </xf>
    <xf numFmtId="0" fontId="9" fillId="0" borderId="0" xfId="1" applyAlignment="1">
      <alignment horizontal="center" vertical="center" wrapText="1"/>
    </xf>
    <xf numFmtId="0" fontId="10" fillId="0" borderId="0" xfId="0" applyFont="1" applyAlignment="1">
      <alignment horizontal="center" vertical="center" wrapText="1"/>
    </xf>
    <xf numFmtId="0" fontId="1" fillId="2" borderId="0" xfId="0" applyFont="1" applyFill="1" applyAlignment="1">
      <alignment horizontal="center" vertical="center" wrapText="1"/>
    </xf>
    <xf numFmtId="0" fontId="7" fillId="2" borderId="0" xfId="0" applyFont="1" applyFill="1" applyAlignment="1">
      <alignment horizontal="center" vertical="center" wrapText="1"/>
    </xf>
    <xf numFmtId="3" fontId="0" fillId="2" borderId="0" xfId="0" applyNumberFormat="1" applyFill="1" applyAlignment="1">
      <alignment horizontal="center" vertical="center" wrapText="1"/>
    </xf>
    <xf numFmtId="0" fontId="6" fillId="2" borderId="0" xfId="0" applyFont="1" applyFill="1" applyAlignment="1">
      <alignment horizontal="center" vertical="center" wrapText="1"/>
    </xf>
    <xf numFmtId="0" fontId="11" fillId="2" borderId="0" xfId="0" applyFont="1" applyFill="1" applyAlignment="1">
      <alignment horizontal="center" vertical="center"/>
    </xf>
    <xf numFmtId="0" fontId="11" fillId="0" borderId="0" xfId="0" applyFont="1" applyAlignment="1">
      <alignment horizontal="center" vertical="center"/>
    </xf>
    <xf numFmtId="0" fontId="8" fillId="0" borderId="0" xfId="0" applyFont="1" applyAlignment="1">
      <alignment horizontal="center" vertical="center" wrapText="1"/>
    </xf>
    <xf numFmtId="0" fontId="7" fillId="2" borderId="0" xfId="0" applyFont="1" applyFill="1" applyAlignment="1">
      <alignment horizontal="center" vertical="center"/>
    </xf>
    <xf numFmtId="0" fontId="0" fillId="0" borderId="0" xfId="0" applyAlignment="1">
      <alignment horizontal="left"/>
    </xf>
    <xf numFmtId="0" fontId="0" fillId="6" borderId="0" xfId="0" applyFill="1"/>
    <xf numFmtId="0" fontId="12" fillId="0" borderId="0" xfId="0" applyFont="1" applyAlignment="1">
      <alignment horizontal="center" vertical="center" wrapText="1"/>
    </xf>
    <xf numFmtId="0" fontId="12" fillId="0" borderId="0" xfId="0" applyFont="1" applyAlignment="1">
      <alignment horizontal="center" vertical="center"/>
    </xf>
    <xf numFmtId="0" fontId="0" fillId="7" borderId="0" xfId="0" applyFill="1" applyAlignment="1">
      <alignment horizontal="center" vertical="center" wrapText="1"/>
    </xf>
    <xf numFmtId="0" fontId="1" fillId="0" borderId="0" xfId="0" applyFont="1" applyAlignment="1">
      <alignment horizontal="center" vertical="center"/>
    </xf>
    <xf numFmtId="0" fontId="1" fillId="5" borderId="0" xfId="0" applyFont="1" applyFill="1" applyAlignment="1">
      <alignment horizontal="center" vertical="center" wrapText="1"/>
    </xf>
    <xf numFmtId="0" fontId="5" fillId="5" borderId="0" xfId="0" applyFont="1" applyFill="1" applyAlignment="1">
      <alignment horizontal="center" vertical="center" wrapText="1"/>
    </xf>
    <xf numFmtId="0" fontId="1" fillId="8" borderId="0" xfId="0" applyFont="1" applyFill="1" applyAlignment="1">
      <alignment horizontal="center" vertical="center" wrapText="1"/>
    </xf>
    <xf numFmtId="0" fontId="1" fillId="5" borderId="0" xfId="0" applyFont="1" applyFill="1" applyAlignment="1">
      <alignment wrapText="1"/>
    </xf>
    <xf numFmtId="0" fontId="1" fillId="5" borderId="1" xfId="0" applyFont="1" applyFill="1" applyBorder="1" applyAlignment="1">
      <alignment horizontal="center" vertical="center" wrapText="1"/>
    </xf>
    <xf numFmtId="0" fontId="5" fillId="5" borderId="1" xfId="0" applyFont="1" applyFill="1" applyBorder="1" applyAlignment="1">
      <alignment horizontal="center" vertical="center" wrapText="1"/>
    </xf>
    <xf numFmtId="0" fontId="1" fillId="8" borderId="1" xfId="0" applyFont="1" applyFill="1" applyBorder="1" applyAlignment="1">
      <alignment horizontal="center" vertical="center" wrapText="1"/>
    </xf>
    <xf numFmtId="0" fontId="1" fillId="5" borderId="1" xfId="0" applyFont="1" applyFill="1" applyBorder="1" applyAlignment="1">
      <alignment wrapText="1"/>
    </xf>
    <xf numFmtId="0" fontId="0" fillId="0" borderId="1" xfId="0" applyBorder="1" applyAlignment="1">
      <alignment wrapText="1"/>
    </xf>
    <xf numFmtId="0" fontId="1" fillId="5" borderId="0" xfId="0" applyFont="1" applyFill="1" applyAlignment="1">
      <alignment horizontal="left" wrapText="1"/>
    </xf>
    <xf numFmtId="0" fontId="3" fillId="2" borderId="0" xfId="0" applyFont="1" applyFill="1" applyAlignment="1">
      <alignment horizontal="center" vertical="center"/>
    </xf>
    <xf numFmtId="0" fontId="3" fillId="2" borderId="0" xfId="0" applyFont="1" applyFill="1" applyAlignment="1">
      <alignment horizontal="left" vertical="center" wrapText="1"/>
    </xf>
    <xf numFmtId="0" fontId="3" fillId="0" borderId="0" xfId="0" applyFont="1" applyAlignment="1">
      <alignment wrapText="1"/>
    </xf>
    <xf numFmtId="0" fontId="3" fillId="0" borderId="0" xfId="0" applyFont="1"/>
    <xf numFmtId="0" fontId="5" fillId="5" borderId="0" xfId="0" applyFont="1" applyFill="1" applyAlignment="1">
      <alignment horizontal="left" wrapText="1"/>
    </xf>
    <xf numFmtId="0" fontId="1" fillId="8" borderId="0" xfId="0" applyFont="1" applyFill="1" applyAlignment="1">
      <alignment horizontal="left" wrapText="1"/>
    </xf>
    <xf numFmtId="3" fontId="0" fillId="0" borderId="0" xfId="0" applyNumberFormat="1" applyAlignment="1">
      <alignment wrapText="1"/>
    </xf>
    <xf numFmtId="0" fontId="4" fillId="0" borderId="0" xfId="0" applyFont="1" applyAlignment="1">
      <alignment wrapText="1"/>
    </xf>
    <xf numFmtId="0" fontId="0" fillId="10" borderId="0" xfId="0" applyFill="1" applyAlignment="1">
      <alignment wrapText="1"/>
    </xf>
    <xf numFmtId="0" fontId="4" fillId="0" borderId="0" xfId="1" applyFont="1" applyBorder="1" applyAlignment="1">
      <alignment wrapText="1"/>
    </xf>
    <xf numFmtId="0" fontId="0" fillId="9" borderId="0" xfId="0" applyFill="1" applyAlignment="1">
      <alignment wrapText="1"/>
    </xf>
    <xf numFmtId="0" fontId="1" fillId="5" borderId="2" xfId="0" applyFont="1" applyFill="1" applyBorder="1" applyAlignment="1">
      <alignment wrapText="1"/>
    </xf>
    <xf numFmtId="0" fontId="1" fillId="5" borderId="3" xfId="0" applyFont="1" applyFill="1" applyBorder="1" applyAlignment="1">
      <alignment wrapText="1"/>
    </xf>
    <xf numFmtId="0" fontId="1" fillId="8" borderId="3" xfId="0" applyFont="1" applyFill="1" applyBorder="1" applyAlignment="1">
      <alignment wrapText="1"/>
    </xf>
    <xf numFmtId="0" fontId="1" fillId="5" borderId="4" xfId="0" applyFont="1" applyFill="1" applyBorder="1" applyAlignment="1">
      <alignment wrapText="1"/>
    </xf>
    <xf numFmtId="0" fontId="0" fillId="0" borderId="5" xfId="0" applyBorder="1" applyAlignment="1">
      <alignment wrapText="1"/>
    </xf>
    <xf numFmtId="0" fontId="0" fillId="0" borderId="6" xfId="0" applyBorder="1" applyAlignment="1">
      <alignment wrapText="1"/>
    </xf>
    <xf numFmtId="0" fontId="4" fillId="0" borderId="5" xfId="0" applyFont="1" applyBorder="1" applyAlignment="1">
      <alignment wrapText="1"/>
    </xf>
    <xf numFmtId="0" fontId="7" fillId="0" borderId="5" xfId="0" applyFont="1" applyBorder="1" applyAlignment="1">
      <alignment wrapText="1"/>
    </xf>
    <xf numFmtId="0" fontId="0" fillId="0" borderId="5" xfId="0" applyBorder="1"/>
    <xf numFmtId="0" fontId="0" fillId="0" borderId="6" xfId="0" applyBorder="1"/>
    <xf numFmtId="0" fontId="0" fillId="0" borderId="7" xfId="0" applyBorder="1" applyAlignment="1">
      <alignment wrapText="1"/>
    </xf>
    <xf numFmtId="0" fontId="0" fillId="0" borderId="8" xfId="0" applyBorder="1" applyAlignment="1">
      <alignment wrapText="1"/>
    </xf>
    <xf numFmtId="0" fontId="5" fillId="8" borderId="3" xfId="0" applyFont="1" applyFill="1" applyBorder="1" applyAlignment="1">
      <alignment wrapText="1"/>
    </xf>
    <xf numFmtId="0" fontId="0" fillId="2" borderId="0" xfId="0" applyFill="1"/>
    <xf numFmtId="0" fontId="5" fillId="10" borderId="3" xfId="0" applyFont="1" applyFill="1" applyBorder="1" applyAlignment="1">
      <alignment wrapText="1"/>
    </xf>
    <xf numFmtId="0" fontId="1" fillId="10" borderId="3" xfId="0" applyFont="1" applyFill="1" applyBorder="1" applyAlignment="1">
      <alignment wrapText="1"/>
    </xf>
    <xf numFmtId="0" fontId="17" fillId="0" borderId="0" xfId="0" applyFont="1"/>
    <xf numFmtId="0" fontId="4" fillId="8" borderId="5" xfId="0" applyFont="1" applyFill="1" applyBorder="1" applyAlignment="1">
      <alignment wrapText="1"/>
    </xf>
    <xf numFmtId="0" fontId="0" fillId="8" borderId="5" xfId="0" applyFill="1" applyBorder="1" applyAlignment="1">
      <alignment wrapText="1"/>
    </xf>
    <xf numFmtId="0" fontId="7" fillId="8" borderId="5" xfId="0" applyFont="1" applyFill="1" applyBorder="1" applyAlignment="1">
      <alignment wrapText="1"/>
    </xf>
    <xf numFmtId="0" fontId="0" fillId="8" borderId="5" xfId="0" applyFill="1" applyBorder="1"/>
    <xf numFmtId="0" fontId="0" fillId="8" borderId="7" xfId="0" applyFill="1" applyBorder="1" applyAlignment="1">
      <alignment wrapText="1"/>
    </xf>
    <xf numFmtId="0" fontId="0" fillId="3" borderId="0" xfId="0" applyFill="1" applyAlignment="1">
      <alignment horizontal="center"/>
    </xf>
    <xf numFmtId="0" fontId="1" fillId="5" borderId="2" xfId="0" applyFont="1" applyFill="1" applyBorder="1" applyAlignment="1"/>
    <xf numFmtId="0" fontId="0" fillId="0" borderId="0" xfId="0" applyAlignment="1"/>
    <xf numFmtId="0" fontId="0" fillId="8" borderId="5" xfId="0" applyFill="1" applyBorder="1" applyAlignment="1"/>
    <xf numFmtId="0" fontId="4" fillId="8" borderId="5" xfId="0" applyFont="1" applyFill="1" applyBorder="1" applyAlignment="1"/>
    <xf numFmtId="0" fontId="17" fillId="0" borderId="0" xfId="0" applyFont="1" applyAlignment="1"/>
    <xf numFmtId="0" fontId="7" fillId="8" borderId="5" xfId="0" applyFont="1" applyFill="1" applyBorder="1" applyAlignment="1"/>
    <xf numFmtId="0" fontId="0" fillId="8" borderId="7" xfId="0" applyFill="1" applyBorder="1" applyAlignment="1"/>
    <xf numFmtId="0" fontId="4" fillId="0" borderId="0" xfId="0" applyFont="1" applyFill="1" applyBorder="1" applyAlignment="1">
      <alignment wrapText="1"/>
    </xf>
  </cellXfs>
  <cellStyles count="2">
    <cellStyle name="Hyperlink" xfId="1" builtinId="8"/>
    <cellStyle name="Normal"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18"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microsoft.com/office/2017/10/relationships/person" Target="persons/person.xml"/><Relationship Id="rId10" Type="http://schemas.openxmlformats.org/officeDocument/2006/relationships/worksheet" Target="worksheets/sheet10.xml"/><Relationship Id="rId19"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4.png"/><Relationship Id="rId18" Type="http://schemas.openxmlformats.org/officeDocument/2006/relationships/image" Target="../media/image19.png"/><Relationship Id="rId26" Type="http://schemas.openxmlformats.org/officeDocument/2006/relationships/image" Target="../media/image27.png"/><Relationship Id="rId3" Type="http://schemas.openxmlformats.org/officeDocument/2006/relationships/image" Target="../media/image4.png"/><Relationship Id="rId21" Type="http://schemas.openxmlformats.org/officeDocument/2006/relationships/image" Target="../media/image22.png"/><Relationship Id="rId34" Type="http://schemas.openxmlformats.org/officeDocument/2006/relationships/image" Target="../media/image35.pn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33" Type="http://schemas.openxmlformats.org/officeDocument/2006/relationships/image" Target="../media/image34.png"/><Relationship Id="rId2" Type="http://schemas.openxmlformats.org/officeDocument/2006/relationships/image" Target="../media/image3.png"/><Relationship Id="rId16" Type="http://schemas.openxmlformats.org/officeDocument/2006/relationships/image" Target="../media/image17.png"/><Relationship Id="rId20" Type="http://schemas.openxmlformats.org/officeDocument/2006/relationships/image" Target="../media/image21.png"/><Relationship Id="rId29" Type="http://schemas.openxmlformats.org/officeDocument/2006/relationships/image" Target="../media/image30.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png"/><Relationship Id="rId32" Type="http://schemas.openxmlformats.org/officeDocument/2006/relationships/image" Target="../media/image33.png"/><Relationship Id="rId5" Type="http://schemas.openxmlformats.org/officeDocument/2006/relationships/image" Target="../media/image6.png"/><Relationship Id="rId15" Type="http://schemas.openxmlformats.org/officeDocument/2006/relationships/image" Target="../media/image16.png"/><Relationship Id="rId23" Type="http://schemas.openxmlformats.org/officeDocument/2006/relationships/image" Target="../media/image24.png"/><Relationship Id="rId28" Type="http://schemas.openxmlformats.org/officeDocument/2006/relationships/image" Target="../media/image29.png"/><Relationship Id="rId10" Type="http://schemas.openxmlformats.org/officeDocument/2006/relationships/image" Target="../media/image11.png"/><Relationship Id="rId19" Type="http://schemas.openxmlformats.org/officeDocument/2006/relationships/image" Target="../media/image20.png"/><Relationship Id="rId31" Type="http://schemas.openxmlformats.org/officeDocument/2006/relationships/image" Target="../media/image32.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 Id="rId35" Type="http://schemas.openxmlformats.org/officeDocument/2006/relationships/image" Target="../media/image36.png"/><Relationship Id="rId8" Type="http://schemas.openxmlformats.org/officeDocument/2006/relationships/image" Target="../media/image9.png"/></Relationships>
</file>

<file path=xl/drawings/_rels/drawing3.xml.rels><?xml version="1.0" encoding="UTF-8" standalone="yes"?>
<Relationships xmlns="http://schemas.openxmlformats.org/package/2006/relationships"><Relationship Id="rId8" Type="http://schemas.openxmlformats.org/officeDocument/2006/relationships/image" Target="../media/image26.png"/><Relationship Id="rId3" Type="http://schemas.openxmlformats.org/officeDocument/2006/relationships/image" Target="../media/image37.png"/><Relationship Id="rId7" Type="http://schemas.openxmlformats.org/officeDocument/2006/relationships/image" Target="../media/image22.png"/><Relationship Id="rId12" Type="http://schemas.openxmlformats.org/officeDocument/2006/relationships/image" Target="../media/image32.png"/><Relationship Id="rId2" Type="http://schemas.openxmlformats.org/officeDocument/2006/relationships/image" Target="../media/image4.png"/><Relationship Id="rId1" Type="http://schemas.openxmlformats.org/officeDocument/2006/relationships/image" Target="../media/image2.png"/><Relationship Id="rId6" Type="http://schemas.openxmlformats.org/officeDocument/2006/relationships/image" Target="../media/image19.png"/><Relationship Id="rId11" Type="http://schemas.openxmlformats.org/officeDocument/2006/relationships/image" Target="../media/image31.png"/><Relationship Id="rId5" Type="http://schemas.openxmlformats.org/officeDocument/2006/relationships/image" Target="../media/image17.png"/><Relationship Id="rId10" Type="http://schemas.openxmlformats.org/officeDocument/2006/relationships/image" Target="../media/image29.png"/><Relationship Id="rId4" Type="http://schemas.openxmlformats.org/officeDocument/2006/relationships/image" Target="../media/image7.png"/><Relationship Id="rId9" Type="http://schemas.openxmlformats.org/officeDocument/2006/relationships/image" Target="../media/image27.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8.png"/><Relationship Id="rId7" Type="http://schemas.openxmlformats.org/officeDocument/2006/relationships/image" Target="../media/image23.png"/><Relationship Id="rId12" Type="http://schemas.openxmlformats.org/officeDocument/2006/relationships/image" Target="../media/image35.png"/><Relationship Id="rId2" Type="http://schemas.openxmlformats.org/officeDocument/2006/relationships/image" Target="../media/image38.png"/><Relationship Id="rId1" Type="http://schemas.openxmlformats.org/officeDocument/2006/relationships/image" Target="../media/image6.png"/><Relationship Id="rId6" Type="http://schemas.openxmlformats.org/officeDocument/2006/relationships/image" Target="../media/image21.png"/><Relationship Id="rId11" Type="http://schemas.openxmlformats.org/officeDocument/2006/relationships/image" Target="../media/image34.png"/><Relationship Id="rId5" Type="http://schemas.openxmlformats.org/officeDocument/2006/relationships/image" Target="../media/image39.png"/><Relationship Id="rId10" Type="http://schemas.openxmlformats.org/officeDocument/2006/relationships/image" Target="../media/image33.png"/><Relationship Id="rId4" Type="http://schemas.openxmlformats.org/officeDocument/2006/relationships/image" Target="../media/image16.png"/><Relationship Id="rId9" Type="http://schemas.openxmlformats.org/officeDocument/2006/relationships/image" Target="../media/image25.png"/></Relationships>
</file>

<file path=xl/drawings/_rels/drawing5.xml.rels><?xml version="1.0" encoding="UTF-8" standalone="yes"?>
<Relationships xmlns="http://schemas.openxmlformats.org/package/2006/relationships"><Relationship Id="rId8" Type="http://schemas.openxmlformats.org/officeDocument/2006/relationships/image" Target="../media/image30.png"/><Relationship Id="rId3" Type="http://schemas.openxmlformats.org/officeDocument/2006/relationships/image" Target="../media/image9.png"/><Relationship Id="rId7" Type="http://schemas.openxmlformats.org/officeDocument/2006/relationships/image" Target="../media/image28.png"/><Relationship Id="rId2" Type="http://schemas.openxmlformats.org/officeDocument/2006/relationships/image" Target="../media/image5.png"/><Relationship Id="rId1" Type="http://schemas.openxmlformats.org/officeDocument/2006/relationships/image" Target="../media/image3.png"/><Relationship Id="rId6" Type="http://schemas.openxmlformats.org/officeDocument/2006/relationships/image" Target="../media/image20.png"/><Relationship Id="rId5" Type="http://schemas.openxmlformats.org/officeDocument/2006/relationships/image" Target="../media/image18.png"/><Relationship Id="rId4" Type="http://schemas.openxmlformats.org/officeDocument/2006/relationships/image" Target="../media/image10.png"/></Relationships>
</file>

<file path=xl/drawings/_rels/drawing6.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34</xdr:row>
      <xdr:rowOff>180975</xdr:rowOff>
    </xdr:from>
    <xdr:to>
      <xdr:col>7</xdr:col>
      <xdr:colOff>676275</xdr:colOff>
      <xdr:row>74</xdr:row>
      <xdr:rowOff>69850</xdr:rowOff>
    </xdr:to>
    <xdr:pic>
      <xdr:nvPicPr>
        <xdr:cNvPr id="3" name="Picture 1">
          <a:extLst>
            <a:ext uri="{FF2B5EF4-FFF2-40B4-BE49-F238E27FC236}">
              <a16:creationId xmlns:a16="http://schemas.microsoft.com/office/drawing/2014/main" id="{866DC522-487D-C914-9D29-B212EF390E5D}"/>
            </a:ext>
          </a:extLst>
        </xdr:cNvPr>
        <xdr:cNvPicPr>
          <a:picLocks noChangeAspect="1"/>
        </xdr:cNvPicPr>
      </xdr:nvPicPr>
      <xdr:blipFill>
        <a:blip xmlns:r="http://schemas.openxmlformats.org/officeDocument/2006/relationships" r:embed="rId1"/>
        <a:stretch>
          <a:fillRect/>
        </a:stretch>
      </xdr:blipFill>
      <xdr:spPr>
        <a:xfrm>
          <a:off x="0" y="74323575"/>
          <a:ext cx="12287250" cy="73818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9</xdr:col>
      <xdr:colOff>1048324</xdr:colOff>
      <xdr:row>4</xdr:row>
      <xdr:rowOff>272782</xdr:rowOff>
    </xdr:from>
    <xdr:to>
      <xdr:col>9</xdr:col>
      <xdr:colOff>4409287</xdr:colOff>
      <xdr:row>4</xdr:row>
      <xdr:rowOff>1555651</xdr:rowOff>
    </xdr:to>
    <xdr:pic>
      <xdr:nvPicPr>
        <xdr:cNvPr id="2" name="Picture 1">
          <a:extLst>
            <a:ext uri="{FF2B5EF4-FFF2-40B4-BE49-F238E27FC236}">
              <a16:creationId xmlns:a16="http://schemas.microsoft.com/office/drawing/2014/main" id="{A9708647-4DFC-439C-BE1C-0E98444A3CF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413042" y="4851937"/>
          <a:ext cx="3360963" cy="1282869"/>
        </a:xfrm>
        <a:prstGeom prst="rect">
          <a:avLst/>
        </a:prstGeom>
      </xdr:spPr>
    </xdr:pic>
    <xdr:clientData/>
  </xdr:twoCellAnchor>
  <xdr:twoCellAnchor>
    <xdr:from>
      <xdr:col>9</xdr:col>
      <xdr:colOff>933655</xdr:colOff>
      <xdr:row>3</xdr:row>
      <xdr:rowOff>518072</xdr:rowOff>
    </xdr:from>
    <xdr:to>
      <xdr:col>9</xdr:col>
      <xdr:colOff>4421619</xdr:colOff>
      <xdr:row>3</xdr:row>
      <xdr:rowOff>1903096</xdr:rowOff>
    </xdr:to>
    <xdr:pic>
      <xdr:nvPicPr>
        <xdr:cNvPr id="30" name="Picture 1">
          <a:extLst>
            <a:ext uri="{FF2B5EF4-FFF2-40B4-BE49-F238E27FC236}">
              <a16:creationId xmlns:a16="http://schemas.microsoft.com/office/drawing/2014/main" id="{7674F44F-7E83-48D2-814E-DBD7D167896D}"/>
            </a:ext>
            <a:ext uri="{147F2762-F138-4A5C-976F-8EAC2B608ADB}">
              <a16:predDERef xmlns:a16="http://schemas.microsoft.com/office/drawing/2014/main" pred="{A9708647-4DFC-439C-BE1C-0E98444A3CF6}"/>
            </a:ext>
          </a:extLst>
        </xdr:cNvPr>
        <xdr:cNvPicPr>
          <a:picLocks noChangeAspect="1"/>
        </xdr:cNvPicPr>
      </xdr:nvPicPr>
      <xdr:blipFill>
        <a:blip xmlns:r="http://schemas.openxmlformats.org/officeDocument/2006/relationships" r:embed="rId2"/>
        <a:stretch>
          <a:fillRect/>
        </a:stretch>
      </xdr:blipFill>
      <xdr:spPr>
        <a:xfrm>
          <a:off x="21298373" y="2584058"/>
          <a:ext cx="3487964" cy="1385024"/>
        </a:xfrm>
        <a:prstGeom prst="rect">
          <a:avLst/>
        </a:prstGeom>
      </xdr:spPr>
    </xdr:pic>
    <xdr:clientData/>
  </xdr:twoCellAnchor>
  <xdr:twoCellAnchor>
    <xdr:from>
      <xdr:col>9</xdr:col>
      <xdr:colOff>594754</xdr:colOff>
      <xdr:row>6</xdr:row>
      <xdr:rowOff>601291</xdr:rowOff>
    </xdr:from>
    <xdr:to>
      <xdr:col>9</xdr:col>
      <xdr:colOff>4860880</xdr:colOff>
      <xdr:row>6</xdr:row>
      <xdr:rowOff>2611962</xdr:rowOff>
    </xdr:to>
    <xdr:pic>
      <xdr:nvPicPr>
        <xdr:cNvPr id="13" name="Picture 3">
          <a:extLst>
            <a:ext uri="{FF2B5EF4-FFF2-40B4-BE49-F238E27FC236}">
              <a16:creationId xmlns:a16="http://schemas.microsoft.com/office/drawing/2014/main" id="{7B470499-2FAA-4116-9880-F1E36AA1123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59472" y="9817735"/>
          <a:ext cx="4266126" cy="2010671"/>
        </a:xfrm>
        <a:prstGeom prst="rect">
          <a:avLst/>
        </a:prstGeom>
      </xdr:spPr>
    </xdr:pic>
    <xdr:clientData/>
  </xdr:twoCellAnchor>
  <xdr:twoCellAnchor>
    <xdr:from>
      <xdr:col>9</xdr:col>
      <xdr:colOff>1363908</xdr:colOff>
      <xdr:row>7</xdr:row>
      <xdr:rowOff>80492</xdr:rowOff>
    </xdr:from>
    <xdr:to>
      <xdr:col>9</xdr:col>
      <xdr:colOff>3716091</xdr:colOff>
      <xdr:row>7</xdr:row>
      <xdr:rowOff>1894738</xdr:rowOff>
    </xdr:to>
    <xdr:pic>
      <xdr:nvPicPr>
        <xdr:cNvPr id="16" name="Picture 4">
          <a:extLst>
            <a:ext uri="{FF2B5EF4-FFF2-40B4-BE49-F238E27FC236}">
              <a16:creationId xmlns:a16="http://schemas.microsoft.com/office/drawing/2014/main" id="{22916E6E-A355-4C3A-882E-E0D07FF7050A}"/>
            </a:ext>
            <a:ext uri="{147F2762-F138-4A5C-976F-8EAC2B608ADB}">
              <a16:predDERef xmlns:a16="http://schemas.microsoft.com/office/drawing/2014/main" pred="{9E7E42D5-6F40-A15F-D6E4-4FAEAFFFFDA8}"/>
            </a:ext>
          </a:extLst>
        </xdr:cNvPr>
        <xdr:cNvPicPr>
          <a:picLocks noChangeAspect="1"/>
        </xdr:cNvPicPr>
      </xdr:nvPicPr>
      <xdr:blipFill>
        <a:blip xmlns:r="http://schemas.openxmlformats.org/officeDocument/2006/relationships" r:embed="rId4"/>
        <a:stretch>
          <a:fillRect/>
        </a:stretch>
      </xdr:blipFill>
      <xdr:spPr>
        <a:xfrm>
          <a:off x="21728626" y="12369084"/>
          <a:ext cx="2352183" cy="1814246"/>
        </a:xfrm>
        <a:prstGeom prst="rect">
          <a:avLst/>
        </a:prstGeom>
      </xdr:spPr>
    </xdr:pic>
    <xdr:clientData/>
  </xdr:twoCellAnchor>
  <xdr:twoCellAnchor>
    <xdr:from>
      <xdr:col>9</xdr:col>
      <xdr:colOff>857000</xdr:colOff>
      <xdr:row>14</xdr:row>
      <xdr:rowOff>509788</xdr:rowOff>
    </xdr:from>
    <xdr:to>
      <xdr:col>9</xdr:col>
      <xdr:colOff>4648018</xdr:colOff>
      <xdr:row>14</xdr:row>
      <xdr:rowOff>2005795</xdr:rowOff>
    </xdr:to>
    <xdr:pic>
      <xdr:nvPicPr>
        <xdr:cNvPr id="5" name="Picture 4">
          <a:extLst>
            <a:ext uri="{FF2B5EF4-FFF2-40B4-BE49-F238E27FC236}">
              <a16:creationId xmlns:a16="http://schemas.microsoft.com/office/drawing/2014/main" id="{77FFD17E-3E0E-4E24-99F1-4681C1452985}"/>
            </a:ext>
          </a:extLst>
        </xdr:cNvPr>
        <xdr:cNvPicPr>
          <a:picLocks noChangeAspect="1"/>
        </xdr:cNvPicPr>
      </xdr:nvPicPr>
      <xdr:blipFill>
        <a:blip xmlns:r="http://schemas.openxmlformats.org/officeDocument/2006/relationships" r:embed="rId5"/>
        <a:stretch>
          <a:fillRect/>
        </a:stretch>
      </xdr:blipFill>
      <xdr:spPr>
        <a:xfrm>
          <a:off x="21221718" y="25100387"/>
          <a:ext cx="3791018" cy="1496007"/>
        </a:xfrm>
        <a:prstGeom prst="rect">
          <a:avLst/>
        </a:prstGeom>
      </xdr:spPr>
    </xdr:pic>
    <xdr:clientData/>
  </xdr:twoCellAnchor>
  <xdr:twoCellAnchor>
    <xdr:from>
      <xdr:col>9</xdr:col>
      <xdr:colOff>246748</xdr:colOff>
      <xdr:row>19</xdr:row>
      <xdr:rowOff>708403</xdr:rowOff>
    </xdr:from>
    <xdr:to>
      <xdr:col>9</xdr:col>
      <xdr:colOff>2550191</xdr:colOff>
      <xdr:row>19</xdr:row>
      <xdr:rowOff>4704987</xdr:rowOff>
    </xdr:to>
    <xdr:pic>
      <xdr:nvPicPr>
        <xdr:cNvPr id="7" name="Picture 6">
          <a:extLst>
            <a:ext uri="{FF2B5EF4-FFF2-40B4-BE49-F238E27FC236}">
              <a16:creationId xmlns:a16="http://schemas.microsoft.com/office/drawing/2014/main" id="{E85205A5-82ED-4D31-B98B-BF8435C61CC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611466" y="45605586"/>
          <a:ext cx="2303443" cy="3996584"/>
        </a:xfrm>
        <a:prstGeom prst="rect">
          <a:avLst/>
        </a:prstGeom>
      </xdr:spPr>
    </xdr:pic>
    <xdr:clientData/>
  </xdr:twoCellAnchor>
  <xdr:twoCellAnchor>
    <xdr:from>
      <xdr:col>9</xdr:col>
      <xdr:colOff>1708851</xdr:colOff>
      <xdr:row>16</xdr:row>
      <xdr:rowOff>90462</xdr:rowOff>
    </xdr:from>
    <xdr:to>
      <xdr:col>9</xdr:col>
      <xdr:colOff>3536642</xdr:colOff>
      <xdr:row>16</xdr:row>
      <xdr:rowOff>2905681</xdr:rowOff>
    </xdr:to>
    <xdr:pic>
      <xdr:nvPicPr>
        <xdr:cNvPr id="8" name="Picture 1">
          <a:extLst>
            <a:ext uri="{FF2B5EF4-FFF2-40B4-BE49-F238E27FC236}">
              <a16:creationId xmlns:a16="http://schemas.microsoft.com/office/drawing/2014/main" id="{90D86C7D-8407-4699-964A-3A8764B6064D}"/>
            </a:ext>
            <a:ext uri="{147F2762-F138-4A5C-976F-8EAC2B608ADB}">
              <a16:predDERef xmlns:a16="http://schemas.microsoft.com/office/drawing/2014/main" pred="{22D9A70E-7853-F54A-597A-7E5DBC5F0AF8}"/>
            </a:ext>
          </a:extLst>
        </xdr:cNvPr>
        <xdr:cNvPicPr>
          <a:picLocks noChangeAspect="1"/>
        </xdr:cNvPicPr>
      </xdr:nvPicPr>
      <xdr:blipFill>
        <a:blip xmlns:r="http://schemas.openxmlformats.org/officeDocument/2006/relationships" r:embed="rId7"/>
        <a:stretch>
          <a:fillRect/>
        </a:stretch>
      </xdr:blipFill>
      <xdr:spPr>
        <a:xfrm rot="5400000">
          <a:off x="21579855" y="38585796"/>
          <a:ext cx="2815219" cy="1827791"/>
        </a:xfrm>
        <a:prstGeom prst="rect">
          <a:avLst/>
        </a:prstGeom>
      </xdr:spPr>
    </xdr:pic>
    <xdr:clientData/>
  </xdr:twoCellAnchor>
  <xdr:twoCellAnchor editAs="oneCell">
    <xdr:from>
      <xdr:col>9</xdr:col>
      <xdr:colOff>3049967</xdr:colOff>
      <xdr:row>23</xdr:row>
      <xdr:rowOff>120739</xdr:rowOff>
    </xdr:from>
    <xdr:to>
      <xdr:col>9</xdr:col>
      <xdr:colOff>5040692</xdr:colOff>
      <xdr:row>23</xdr:row>
      <xdr:rowOff>2750176</xdr:rowOff>
    </xdr:to>
    <xdr:pic>
      <xdr:nvPicPr>
        <xdr:cNvPr id="11" name="Picture 10">
          <a:extLst>
            <a:ext uri="{FF2B5EF4-FFF2-40B4-BE49-F238E27FC236}">
              <a16:creationId xmlns:a16="http://schemas.microsoft.com/office/drawing/2014/main" id="{5F0A05BF-C7B8-4C0C-819C-D1CDC25104BF}"/>
            </a:ext>
            <a:ext uri="{147F2762-F138-4A5C-976F-8EAC2B608ADB}">
              <a16:predDERef xmlns:a16="http://schemas.microsoft.com/office/drawing/2014/main" pred="{066932B8-5128-9FF8-F182-CD61149B7361}"/>
            </a:ext>
          </a:extLst>
        </xdr:cNvPr>
        <xdr:cNvPicPr>
          <a:picLocks noChangeAspect="1"/>
        </xdr:cNvPicPr>
      </xdr:nvPicPr>
      <xdr:blipFill>
        <a:blip xmlns:r="http://schemas.openxmlformats.org/officeDocument/2006/relationships" r:embed="rId8"/>
        <a:stretch>
          <a:fillRect/>
        </a:stretch>
      </xdr:blipFill>
      <xdr:spPr>
        <a:xfrm>
          <a:off x="23414685" y="55687711"/>
          <a:ext cx="1990725" cy="2629437"/>
        </a:xfrm>
        <a:prstGeom prst="rect">
          <a:avLst/>
        </a:prstGeom>
      </xdr:spPr>
    </xdr:pic>
    <xdr:clientData/>
  </xdr:twoCellAnchor>
  <xdr:twoCellAnchor>
    <xdr:from>
      <xdr:col>9</xdr:col>
      <xdr:colOff>867536</xdr:colOff>
      <xdr:row>26</xdr:row>
      <xdr:rowOff>200350</xdr:rowOff>
    </xdr:from>
    <xdr:to>
      <xdr:col>9</xdr:col>
      <xdr:colOff>4187455</xdr:colOff>
      <xdr:row>26</xdr:row>
      <xdr:rowOff>1970020</xdr:rowOff>
    </xdr:to>
    <xdr:pic>
      <xdr:nvPicPr>
        <xdr:cNvPr id="22" name="Picture 11">
          <a:extLst>
            <a:ext uri="{FF2B5EF4-FFF2-40B4-BE49-F238E27FC236}">
              <a16:creationId xmlns:a16="http://schemas.microsoft.com/office/drawing/2014/main" id="{EF2DF695-1FB6-41EF-A212-8172192F5C77}"/>
            </a:ext>
            <a:ext uri="{147F2762-F138-4A5C-976F-8EAC2B608ADB}">
              <a16:predDERef xmlns:a16="http://schemas.microsoft.com/office/drawing/2014/main" pred="{5F0A05BF-C7B8-4C0C-819C-D1CDC25104BF}"/>
            </a:ext>
          </a:extLst>
        </xdr:cNvPr>
        <xdr:cNvPicPr>
          <a:picLocks noChangeAspect="1"/>
        </xdr:cNvPicPr>
      </xdr:nvPicPr>
      <xdr:blipFill>
        <a:blip xmlns:r="http://schemas.openxmlformats.org/officeDocument/2006/relationships" r:embed="rId9"/>
        <a:stretch>
          <a:fillRect/>
        </a:stretch>
      </xdr:blipFill>
      <xdr:spPr>
        <a:xfrm>
          <a:off x="21232254" y="62658413"/>
          <a:ext cx="3319919" cy="1769670"/>
        </a:xfrm>
        <a:prstGeom prst="rect">
          <a:avLst/>
        </a:prstGeom>
      </xdr:spPr>
    </xdr:pic>
    <xdr:clientData/>
  </xdr:twoCellAnchor>
  <xdr:twoCellAnchor editAs="oneCell">
    <xdr:from>
      <xdr:col>9</xdr:col>
      <xdr:colOff>866322</xdr:colOff>
      <xdr:row>0</xdr:row>
      <xdr:rowOff>-18706704</xdr:rowOff>
    </xdr:from>
    <xdr:to>
      <xdr:col>9</xdr:col>
      <xdr:colOff>4572002</xdr:colOff>
      <xdr:row>0</xdr:row>
      <xdr:rowOff>-17332413</xdr:rowOff>
    </xdr:to>
    <xdr:pic>
      <xdr:nvPicPr>
        <xdr:cNvPr id="27" name="Picture 13">
          <a:extLst>
            <a:ext uri="{FF2B5EF4-FFF2-40B4-BE49-F238E27FC236}">
              <a16:creationId xmlns:a16="http://schemas.microsoft.com/office/drawing/2014/main" id="{AF22CC70-7BAF-496E-86B5-FCA4D32EC046}"/>
            </a:ext>
            <a:ext uri="{147F2762-F138-4A5C-976F-8EAC2B608ADB}">
              <a16:predDERef xmlns:a16="http://schemas.microsoft.com/office/drawing/2014/main" pred="{EF2DF695-1FB6-41EF-A212-8172192F5C7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325897" y="-20452470"/>
          <a:ext cx="3705680" cy="1369470"/>
        </a:xfrm>
        <a:prstGeom prst="rect">
          <a:avLst/>
        </a:prstGeom>
      </xdr:spPr>
    </xdr:pic>
    <xdr:clientData/>
  </xdr:twoCellAnchor>
  <xdr:twoCellAnchor>
    <xdr:from>
      <xdr:col>9</xdr:col>
      <xdr:colOff>1437182</xdr:colOff>
      <xdr:row>15</xdr:row>
      <xdr:rowOff>397993</xdr:rowOff>
    </xdr:from>
    <xdr:to>
      <xdr:col>9</xdr:col>
      <xdr:colOff>3726247</xdr:colOff>
      <xdr:row>15</xdr:row>
      <xdr:rowOff>3115780</xdr:rowOff>
    </xdr:to>
    <xdr:pic>
      <xdr:nvPicPr>
        <xdr:cNvPr id="15" name="Picture 14">
          <a:extLst>
            <a:ext uri="{FF2B5EF4-FFF2-40B4-BE49-F238E27FC236}">
              <a16:creationId xmlns:a16="http://schemas.microsoft.com/office/drawing/2014/main" id="{24E83556-F5B3-485C-B7CE-547E4F100E7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1801900" y="34925000"/>
          <a:ext cx="2289065" cy="2717787"/>
        </a:xfrm>
        <a:prstGeom prst="rect">
          <a:avLst/>
        </a:prstGeom>
      </xdr:spPr>
    </xdr:pic>
    <xdr:clientData/>
  </xdr:twoCellAnchor>
  <xdr:twoCellAnchor>
    <xdr:from>
      <xdr:col>9</xdr:col>
      <xdr:colOff>3042958</xdr:colOff>
      <xdr:row>19</xdr:row>
      <xdr:rowOff>1203625</xdr:rowOff>
    </xdr:from>
    <xdr:to>
      <xdr:col>9</xdr:col>
      <xdr:colOff>4859920</xdr:colOff>
      <xdr:row>19</xdr:row>
      <xdr:rowOff>4002163</xdr:rowOff>
    </xdr:to>
    <xdr:pic>
      <xdr:nvPicPr>
        <xdr:cNvPr id="17" name="Picture 1">
          <a:extLst>
            <a:ext uri="{FF2B5EF4-FFF2-40B4-BE49-F238E27FC236}">
              <a16:creationId xmlns:a16="http://schemas.microsoft.com/office/drawing/2014/main" id="{31FD9D33-556B-4C95-B99E-AC2056385D0E}"/>
            </a:ext>
            <a:ext uri="{147F2762-F138-4A5C-976F-8EAC2B608ADB}">
              <a16:predDERef xmlns:a16="http://schemas.microsoft.com/office/drawing/2014/main" pred="{22D9A70E-7853-F54A-597A-7E5DBC5F0AF8}"/>
            </a:ext>
          </a:extLst>
        </xdr:cNvPr>
        <xdr:cNvPicPr>
          <a:picLocks noChangeAspect="1"/>
        </xdr:cNvPicPr>
      </xdr:nvPicPr>
      <xdr:blipFill>
        <a:blip xmlns:r="http://schemas.openxmlformats.org/officeDocument/2006/relationships" r:embed="rId7"/>
        <a:stretch>
          <a:fillRect/>
        </a:stretch>
      </xdr:blipFill>
      <xdr:spPr>
        <a:xfrm rot="5400000">
          <a:off x="22916888" y="46591596"/>
          <a:ext cx="2798538" cy="1816962"/>
        </a:xfrm>
        <a:prstGeom prst="rect">
          <a:avLst/>
        </a:prstGeom>
      </xdr:spPr>
    </xdr:pic>
    <xdr:clientData/>
  </xdr:twoCellAnchor>
  <xdr:twoCellAnchor>
    <xdr:from>
      <xdr:col>9</xdr:col>
      <xdr:colOff>713580</xdr:colOff>
      <xdr:row>9</xdr:row>
      <xdr:rowOff>478486</xdr:rowOff>
    </xdr:from>
    <xdr:to>
      <xdr:col>9</xdr:col>
      <xdr:colOff>5033071</xdr:colOff>
      <xdr:row>9</xdr:row>
      <xdr:rowOff>2416640</xdr:rowOff>
    </xdr:to>
    <xdr:pic>
      <xdr:nvPicPr>
        <xdr:cNvPr id="31" name="Picture 1">
          <a:extLst>
            <a:ext uri="{FF2B5EF4-FFF2-40B4-BE49-F238E27FC236}">
              <a16:creationId xmlns:a16="http://schemas.microsoft.com/office/drawing/2014/main" id="{C8DCB036-DB8C-461D-8B9D-8BFA9411BC05}"/>
            </a:ext>
            <a:ext uri="{147F2762-F138-4A5C-976F-8EAC2B608ADB}">
              <a16:predDERef xmlns:a16="http://schemas.microsoft.com/office/drawing/2014/main" pred="{72685BD1-B46E-41EF-9C7F-8F1E4B827AB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078298" y="16053873"/>
          <a:ext cx="4319491" cy="1938154"/>
        </a:xfrm>
        <a:prstGeom prst="rect">
          <a:avLst/>
        </a:prstGeom>
      </xdr:spPr>
    </xdr:pic>
    <xdr:clientData/>
  </xdr:twoCellAnchor>
  <xdr:twoCellAnchor>
    <xdr:from>
      <xdr:col>9</xdr:col>
      <xdr:colOff>286197</xdr:colOff>
      <xdr:row>5</xdr:row>
      <xdr:rowOff>356003</xdr:rowOff>
    </xdr:from>
    <xdr:to>
      <xdr:col>9</xdr:col>
      <xdr:colOff>5200740</xdr:colOff>
      <xdr:row>5</xdr:row>
      <xdr:rowOff>2305664</xdr:rowOff>
    </xdr:to>
    <xdr:pic>
      <xdr:nvPicPr>
        <xdr:cNvPr id="20" name="Picture 2">
          <a:extLst>
            <a:ext uri="{FF2B5EF4-FFF2-40B4-BE49-F238E27FC236}">
              <a16:creationId xmlns:a16="http://schemas.microsoft.com/office/drawing/2014/main" id="{8F41021A-D543-4EC7-AD4E-A6A7E9BD73EE}"/>
            </a:ext>
            <a:ext uri="{147F2762-F138-4A5C-976F-8EAC2B608ADB}">
              <a16:predDERef xmlns:a16="http://schemas.microsoft.com/office/drawing/2014/main" pred="{C8DCB036-DB8C-461D-8B9D-8BFA9411BC05}"/>
            </a:ext>
          </a:extLst>
        </xdr:cNvPr>
        <xdr:cNvPicPr>
          <a:picLocks noChangeAspect="1"/>
        </xdr:cNvPicPr>
      </xdr:nvPicPr>
      <xdr:blipFill>
        <a:blip xmlns:r="http://schemas.openxmlformats.org/officeDocument/2006/relationships" r:embed="rId2"/>
        <a:stretch>
          <a:fillRect/>
        </a:stretch>
      </xdr:blipFill>
      <xdr:spPr>
        <a:xfrm>
          <a:off x="20650915" y="6656813"/>
          <a:ext cx="4914543" cy="1949661"/>
        </a:xfrm>
        <a:prstGeom prst="rect">
          <a:avLst/>
        </a:prstGeom>
      </xdr:spPr>
    </xdr:pic>
    <xdr:clientData/>
  </xdr:twoCellAnchor>
  <xdr:twoCellAnchor>
    <xdr:from>
      <xdr:col>9</xdr:col>
      <xdr:colOff>447168</xdr:colOff>
      <xdr:row>26</xdr:row>
      <xdr:rowOff>2288935</xdr:rowOff>
    </xdr:from>
    <xdr:to>
      <xdr:col>9</xdr:col>
      <xdr:colOff>5199529</xdr:colOff>
      <xdr:row>28</xdr:row>
      <xdr:rowOff>110166</xdr:rowOff>
    </xdr:to>
    <xdr:pic>
      <xdr:nvPicPr>
        <xdr:cNvPr id="23" name="Picture 11">
          <a:extLst>
            <a:ext uri="{FF2B5EF4-FFF2-40B4-BE49-F238E27FC236}">
              <a16:creationId xmlns:a16="http://schemas.microsoft.com/office/drawing/2014/main" id="{B7F85C6E-697F-4F46-B696-D38C7DEBD2AF}"/>
            </a:ext>
            <a:ext uri="{147F2762-F138-4A5C-976F-8EAC2B608ADB}">
              <a16:predDERef xmlns:a16="http://schemas.microsoft.com/office/drawing/2014/main" pred="{8F41021A-D543-4EC7-AD4E-A6A7E9BD73EE}"/>
            </a:ext>
          </a:extLst>
        </xdr:cNvPr>
        <xdr:cNvPicPr>
          <a:picLocks noChangeAspect="1"/>
        </xdr:cNvPicPr>
      </xdr:nvPicPr>
      <xdr:blipFill>
        <a:blip xmlns:r="http://schemas.openxmlformats.org/officeDocument/2006/relationships" r:embed="rId9"/>
        <a:stretch>
          <a:fillRect/>
        </a:stretch>
      </xdr:blipFill>
      <xdr:spPr>
        <a:xfrm>
          <a:off x="20819462" y="64731847"/>
          <a:ext cx="4752361" cy="2512760"/>
        </a:xfrm>
        <a:prstGeom prst="rect">
          <a:avLst/>
        </a:prstGeom>
      </xdr:spPr>
    </xdr:pic>
    <xdr:clientData/>
  </xdr:twoCellAnchor>
  <xdr:twoCellAnchor>
    <xdr:from>
      <xdr:col>9</xdr:col>
      <xdr:colOff>894366</xdr:colOff>
      <xdr:row>2</xdr:row>
      <xdr:rowOff>31303</xdr:rowOff>
    </xdr:from>
    <xdr:to>
      <xdr:col>9</xdr:col>
      <xdr:colOff>4382330</xdr:colOff>
      <xdr:row>2</xdr:row>
      <xdr:rowOff>1416327</xdr:rowOff>
    </xdr:to>
    <xdr:pic>
      <xdr:nvPicPr>
        <xdr:cNvPr id="33" name="Picture 1">
          <a:extLst>
            <a:ext uri="{FF2B5EF4-FFF2-40B4-BE49-F238E27FC236}">
              <a16:creationId xmlns:a16="http://schemas.microsoft.com/office/drawing/2014/main" id="{51A5D50D-9680-476E-A964-BD3A7CE9654D}"/>
            </a:ext>
            <a:ext uri="{147F2762-F138-4A5C-976F-8EAC2B608ADB}">
              <a16:predDERef xmlns:a16="http://schemas.microsoft.com/office/drawing/2014/main" pred="{A9708647-4DFC-439C-BE1C-0E98444A3CF6}"/>
            </a:ext>
          </a:extLst>
        </xdr:cNvPr>
        <xdr:cNvPicPr>
          <a:picLocks noChangeAspect="1"/>
        </xdr:cNvPicPr>
      </xdr:nvPicPr>
      <xdr:blipFill>
        <a:blip xmlns:r="http://schemas.openxmlformats.org/officeDocument/2006/relationships" r:embed="rId2"/>
        <a:stretch>
          <a:fillRect/>
        </a:stretch>
      </xdr:blipFill>
      <xdr:spPr>
        <a:xfrm>
          <a:off x="21259084" y="639472"/>
          <a:ext cx="3487964" cy="1385024"/>
        </a:xfrm>
        <a:prstGeom prst="rect">
          <a:avLst/>
        </a:prstGeom>
      </xdr:spPr>
    </xdr:pic>
    <xdr:clientData/>
  </xdr:twoCellAnchor>
  <xdr:twoCellAnchor>
    <xdr:from>
      <xdr:col>9</xdr:col>
      <xdr:colOff>728909</xdr:colOff>
      <xdr:row>11</xdr:row>
      <xdr:rowOff>335387</xdr:rowOff>
    </xdr:from>
    <xdr:to>
      <xdr:col>9</xdr:col>
      <xdr:colOff>4519927</xdr:colOff>
      <xdr:row>11</xdr:row>
      <xdr:rowOff>1831394</xdr:rowOff>
    </xdr:to>
    <xdr:pic>
      <xdr:nvPicPr>
        <xdr:cNvPr id="34" name="Picture 33">
          <a:extLst>
            <a:ext uri="{FF2B5EF4-FFF2-40B4-BE49-F238E27FC236}">
              <a16:creationId xmlns:a16="http://schemas.microsoft.com/office/drawing/2014/main" id="{094E829F-EC3F-4EF3-92B4-30538B64949D}"/>
            </a:ext>
          </a:extLst>
        </xdr:cNvPr>
        <xdr:cNvPicPr>
          <a:picLocks noChangeAspect="1"/>
        </xdr:cNvPicPr>
      </xdr:nvPicPr>
      <xdr:blipFill>
        <a:blip xmlns:r="http://schemas.openxmlformats.org/officeDocument/2006/relationships" r:embed="rId5"/>
        <a:stretch>
          <a:fillRect/>
        </a:stretch>
      </xdr:blipFill>
      <xdr:spPr>
        <a:xfrm>
          <a:off x="21093627" y="23427922"/>
          <a:ext cx="3791018" cy="1496007"/>
        </a:xfrm>
        <a:prstGeom prst="rect">
          <a:avLst/>
        </a:prstGeom>
      </xdr:spPr>
    </xdr:pic>
    <xdr:clientData/>
  </xdr:twoCellAnchor>
  <xdr:twoCellAnchor>
    <xdr:from>
      <xdr:col>9</xdr:col>
      <xdr:colOff>721783</xdr:colOff>
      <xdr:row>10</xdr:row>
      <xdr:rowOff>596572</xdr:rowOff>
    </xdr:from>
    <xdr:to>
      <xdr:col>9</xdr:col>
      <xdr:colOff>4512801</xdr:colOff>
      <xdr:row>10</xdr:row>
      <xdr:rowOff>2092579</xdr:rowOff>
    </xdr:to>
    <xdr:pic>
      <xdr:nvPicPr>
        <xdr:cNvPr id="35" name="Picture 34">
          <a:extLst>
            <a:ext uri="{FF2B5EF4-FFF2-40B4-BE49-F238E27FC236}">
              <a16:creationId xmlns:a16="http://schemas.microsoft.com/office/drawing/2014/main" id="{458719FB-D52A-426F-9BEA-B1BFF97F7E85}"/>
            </a:ext>
          </a:extLst>
        </xdr:cNvPr>
        <xdr:cNvPicPr>
          <a:picLocks noChangeAspect="1"/>
        </xdr:cNvPicPr>
      </xdr:nvPicPr>
      <xdr:blipFill>
        <a:blip xmlns:r="http://schemas.openxmlformats.org/officeDocument/2006/relationships" r:embed="rId5"/>
        <a:stretch>
          <a:fillRect/>
        </a:stretch>
      </xdr:blipFill>
      <xdr:spPr>
        <a:xfrm>
          <a:off x="21111741" y="20378436"/>
          <a:ext cx="3791018" cy="1496007"/>
        </a:xfrm>
        <a:prstGeom prst="rect">
          <a:avLst/>
        </a:prstGeom>
      </xdr:spPr>
    </xdr:pic>
    <xdr:clientData/>
  </xdr:twoCellAnchor>
  <xdr:twoCellAnchor>
    <xdr:from>
      <xdr:col>9</xdr:col>
      <xdr:colOff>882627</xdr:colOff>
      <xdr:row>12</xdr:row>
      <xdr:rowOff>1730599</xdr:rowOff>
    </xdr:from>
    <xdr:to>
      <xdr:col>9</xdr:col>
      <xdr:colOff>4445583</xdr:colOff>
      <xdr:row>12</xdr:row>
      <xdr:rowOff>3009543</xdr:rowOff>
    </xdr:to>
    <xdr:pic>
      <xdr:nvPicPr>
        <xdr:cNvPr id="39" name="Picture 38">
          <a:extLst>
            <a:ext uri="{FF2B5EF4-FFF2-40B4-BE49-F238E27FC236}">
              <a16:creationId xmlns:a16="http://schemas.microsoft.com/office/drawing/2014/main" id="{7B8171D9-AC70-4BF9-866E-35FBD9CAC6A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247345" y="27260282"/>
          <a:ext cx="3562956" cy="1278944"/>
        </a:xfrm>
        <a:prstGeom prst="rect">
          <a:avLst/>
        </a:prstGeom>
      </xdr:spPr>
    </xdr:pic>
    <xdr:clientData/>
  </xdr:twoCellAnchor>
  <xdr:twoCellAnchor>
    <xdr:from>
      <xdr:col>9</xdr:col>
      <xdr:colOff>125212</xdr:colOff>
      <xdr:row>13</xdr:row>
      <xdr:rowOff>174401</xdr:rowOff>
    </xdr:from>
    <xdr:to>
      <xdr:col>9</xdr:col>
      <xdr:colOff>4060423</xdr:colOff>
      <xdr:row>13</xdr:row>
      <xdr:rowOff>1094363</xdr:rowOff>
    </xdr:to>
    <xdr:pic>
      <xdr:nvPicPr>
        <xdr:cNvPr id="40" name="Picture 39">
          <a:extLst>
            <a:ext uri="{FF2B5EF4-FFF2-40B4-BE49-F238E27FC236}">
              <a16:creationId xmlns:a16="http://schemas.microsoft.com/office/drawing/2014/main" id="{B193D710-56D3-405B-A306-3D6C426E48E8}"/>
            </a:ext>
          </a:extLst>
        </xdr:cNvPr>
        <xdr:cNvPicPr>
          <a:picLocks noChangeAspect="1"/>
        </xdr:cNvPicPr>
      </xdr:nvPicPr>
      <xdr:blipFill>
        <a:blip xmlns:r="http://schemas.openxmlformats.org/officeDocument/2006/relationships" r:embed="rId12"/>
        <a:stretch>
          <a:fillRect/>
        </a:stretch>
      </xdr:blipFill>
      <xdr:spPr>
        <a:xfrm>
          <a:off x="20489930" y="29263662"/>
          <a:ext cx="3935211" cy="919962"/>
        </a:xfrm>
        <a:prstGeom prst="rect">
          <a:avLst/>
        </a:prstGeom>
      </xdr:spPr>
    </xdr:pic>
    <xdr:clientData/>
  </xdr:twoCellAnchor>
  <xdr:twoCellAnchor>
    <xdr:from>
      <xdr:col>12</xdr:col>
      <xdr:colOff>946441</xdr:colOff>
      <xdr:row>12</xdr:row>
      <xdr:rowOff>1184503</xdr:rowOff>
    </xdr:from>
    <xdr:to>
      <xdr:col>12</xdr:col>
      <xdr:colOff>2897805</xdr:colOff>
      <xdr:row>12</xdr:row>
      <xdr:rowOff>3838544</xdr:rowOff>
    </xdr:to>
    <xdr:pic>
      <xdr:nvPicPr>
        <xdr:cNvPr id="41" name="Picture 40">
          <a:extLst>
            <a:ext uri="{FF2B5EF4-FFF2-40B4-BE49-F238E27FC236}">
              <a16:creationId xmlns:a16="http://schemas.microsoft.com/office/drawing/2014/main" id="{80A67477-E7FF-4FEF-B416-BA7F105A5C72}"/>
            </a:ext>
          </a:extLst>
        </xdr:cNvPr>
        <xdr:cNvPicPr>
          <a:picLocks noChangeAspect="1"/>
        </xdr:cNvPicPr>
      </xdr:nvPicPr>
      <xdr:blipFill>
        <a:blip xmlns:r="http://schemas.openxmlformats.org/officeDocument/2006/relationships" r:embed="rId13"/>
        <a:stretch>
          <a:fillRect/>
        </a:stretch>
      </xdr:blipFill>
      <xdr:spPr>
        <a:xfrm>
          <a:off x="29925043" y="26923528"/>
          <a:ext cx="1951364" cy="2654041"/>
        </a:xfrm>
        <a:prstGeom prst="rect">
          <a:avLst/>
        </a:prstGeom>
      </xdr:spPr>
    </xdr:pic>
    <xdr:clientData/>
  </xdr:twoCellAnchor>
  <xdr:twoCellAnchor>
    <xdr:from>
      <xdr:col>9</xdr:col>
      <xdr:colOff>395199</xdr:colOff>
      <xdr:row>13</xdr:row>
      <xdr:rowOff>1441342</xdr:rowOff>
    </xdr:from>
    <xdr:to>
      <xdr:col>9</xdr:col>
      <xdr:colOff>4199050</xdr:colOff>
      <xdr:row>13</xdr:row>
      <xdr:rowOff>2646122</xdr:rowOff>
    </xdr:to>
    <xdr:pic>
      <xdr:nvPicPr>
        <xdr:cNvPr id="42" name="Picture 41">
          <a:extLst>
            <a:ext uri="{FF2B5EF4-FFF2-40B4-BE49-F238E27FC236}">
              <a16:creationId xmlns:a16="http://schemas.microsoft.com/office/drawing/2014/main" id="{A6C02FC4-3D68-441F-AD71-074243EB09B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0759917" y="30530603"/>
          <a:ext cx="3803851" cy="1204780"/>
        </a:xfrm>
        <a:prstGeom prst="rect">
          <a:avLst/>
        </a:prstGeom>
      </xdr:spPr>
    </xdr:pic>
    <xdr:clientData/>
  </xdr:twoCellAnchor>
  <xdr:twoCellAnchor>
    <xdr:from>
      <xdr:col>12</xdr:col>
      <xdr:colOff>830391</xdr:colOff>
      <xdr:row>17</xdr:row>
      <xdr:rowOff>107576</xdr:rowOff>
    </xdr:from>
    <xdr:to>
      <xdr:col>12</xdr:col>
      <xdr:colOff>3626562</xdr:colOff>
      <xdr:row>17</xdr:row>
      <xdr:rowOff>1806619</xdr:rowOff>
    </xdr:to>
    <xdr:pic>
      <xdr:nvPicPr>
        <xdr:cNvPr id="44" name="Picture 43">
          <a:extLst>
            <a:ext uri="{FF2B5EF4-FFF2-40B4-BE49-F238E27FC236}">
              <a16:creationId xmlns:a16="http://schemas.microsoft.com/office/drawing/2014/main" id="{EE848844-A9E8-4E29-B415-85B1E17DFB16}"/>
            </a:ext>
          </a:extLst>
        </xdr:cNvPr>
        <xdr:cNvPicPr>
          <a:picLocks noChangeAspect="1"/>
        </xdr:cNvPicPr>
      </xdr:nvPicPr>
      <xdr:blipFill>
        <a:blip xmlns:r="http://schemas.openxmlformats.org/officeDocument/2006/relationships" r:embed="rId13"/>
        <a:stretch>
          <a:fillRect/>
        </a:stretch>
      </xdr:blipFill>
      <xdr:spPr>
        <a:xfrm>
          <a:off x="31149405" y="41445182"/>
          <a:ext cx="2796171" cy="1699043"/>
        </a:xfrm>
        <a:prstGeom prst="rect">
          <a:avLst/>
        </a:prstGeom>
      </xdr:spPr>
    </xdr:pic>
    <xdr:clientData/>
  </xdr:twoCellAnchor>
  <xdr:twoCellAnchor>
    <xdr:from>
      <xdr:col>9</xdr:col>
      <xdr:colOff>363393</xdr:colOff>
      <xdr:row>25</xdr:row>
      <xdr:rowOff>438240</xdr:rowOff>
    </xdr:from>
    <xdr:to>
      <xdr:col>9</xdr:col>
      <xdr:colOff>5229166</xdr:colOff>
      <xdr:row>25</xdr:row>
      <xdr:rowOff>1943508</xdr:rowOff>
    </xdr:to>
    <xdr:pic>
      <xdr:nvPicPr>
        <xdr:cNvPr id="45" name="Picture 44">
          <a:extLst>
            <a:ext uri="{FF2B5EF4-FFF2-40B4-BE49-F238E27FC236}">
              <a16:creationId xmlns:a16="http://schemas.microsoft.com/office/drawing/2014/main" id="{4F559EE7-D040-449D-BF71-0992BDEE9830}"/>
            </a:ext>
          </a:extLst>
        </xdr:cNvPr>
        <xdr:cNvPicPr>
          <a:picLocks noChangeAspect="1"/>
        </xdr:cNvPicPr>
      </xdr:nvPicPr>
      <xdr:blipFill>
        <a:blip xmlns:r="http://schemas.openxmlformats.org/officeDocument/2006/relationships" r:embed="rId14"/>
        <a:stretch>
          <a:fillRect/>
        </a:stretch>
      </xdr:blipFill>
      <xdr:spPr>
        <a:xfrm>
          <a:off x="20728111" y="60593310"/>
          <a:ext cx="4865773" cy="1505268"/>
        </a:xfrm>
        <a:prstGeom prst="rect">
          <a:avLst/>
        </a:prstGeom>
      </xdr:spPr>
    </xdr:pic>
    <xdr:clientData/>
  </xdr:twoCellAnchor>
  <xdr:twoCellAnchor>
    <xdr:from>
      <xdr:col>9</xdr:col>
      <xdr:colOff>1252112</xdr:colOff>
      <xdr:row>20</xdr:row>
      <xdr:rowOff>554507</xdr:rowOff>
    </xdr:from>
    <xdr:to>
      <xdr:col>9</xdr:col>
      <xdr:colOff>3442862</xdr:colOff>
      <xdr:row>20</xdr:row>
      <xdr:rowOff>1945157</xdr:rowOff>
    </xdr:to>
    <xdr:pic>
      <xdr:nvPicPr>
        <xdr:cNvPr id="46" name="Picture 2">
          <a:extLst>
            <a:ext uri="{FF2B5EF4-FFF2-40B4-BE49-F238E27FC236}">
              <a16:creationId xmlns:a16="http://schemas.microsoft.com/office/drawing/2014/main" id="{DFE1ECB0-854A-4143-B1C2-DC26BFAC2452}"/>
            </a:ext>
            <a:ext uri="{147F2762-F138-4A5C-976F-8EAC2B608ADB}">
              <a16:predDERef xmlns:a16="http://schemas.microsoft.com/office/drawing/2014/main" pred="{D0D72AA1-9865-68D9-7F9C-A7C0F6F8DC4D}"/>
            </a:ext>
          </a:extLst>
        </xdr:cNvPr>
        <xdr:cNvPicPr>
          <a:picLocks noChangeAspect="1"/>
        </xdr:cNvPicPr>
      </xdr:nvPicPr>
      <xdr:blipFill>
        <a:blip xmlns:r="http://schemas.openxmlformats.org/officeDocument/2006/relationships" r:embed="rId15"/>
        <a:stretch>
          <a:fillRect/>
        </a:stretch>
      </xdr:blipFill>
      <xdr:spPr>
        <a:xfrm>
          <a:off x="21616830" y="50330458"/>
          <a:ext cx="2190750" cy="1390650"/>
        </a:xfrm>
        <a:prstGeom prst="rect">
          <a:avLst/>
        </a:prstGeom>
      </xdr:spPr>
    </xdr:pic>
    <xdr:clientData/>
  </xdr:twoCellAnchor>
  <xdr:twoCellAnchor>
    <xdr:from>
      <xdr:col>9</xdr:col>
      <xdr:colOff>1618803</xdr:colOff>
      <xdr:row>21</xdr:row>
      <xdr:rowOff>228063</xdr:rowOff>
    </xdr:from>
    <xdr:to>
      <xdr:col>9</xdr:col>
      <xdr:colOff>3609528</xdr:colOff>
      <xdr:row>21</xdr:row>
      <xdr:rowOff>1704438</xdr:rowOff>
    </xdr:to>
    <xdr:pic>
      <xdr:nvPicPr>
        <xdr:cNvPr id="47" name="Picture 46">
          <a:extLst>
            <a:ext uri="{FF2B5EF4-FFF2-40B4-BE49-F238E27FC236}">
              <a16:creationId xmlns:a16="http://schemas.microsoft.com/office/drawing/2014/main" id="{9F6A2A19-A914-4167-ABC7-F9751E8A0435}"/>
            </a:ext>
            <a:ext uri="{147F2762-F138-4A5C-976F-8EAC2B608ADB}">
              <a16:predDERef xmlns:a16="http://schemas.microsoft.com/office/drawing/2014/main" pred="{066932B8-5128-9FF8-F182-CD61149B7361}"/>
            </a:ext>
          </a:extLst>
        </xdr:cNvPr>
        <xdr:cNvPicPr>
          <a:picLocks noChangeAspect="1"/>
        </xdr:cNvPicPr>
      </xdr:nvPicPr>
      <xdr:blipFill>
        <a:blip xmlns:r="http://schemas.openxmlformats.org/officeDocument/2006/relationships" r:embed="rId8"/>
        <a:stretch>
          <a:fillRect/>
        </a:stretch>
      </xdr:blipFill>
      <xdr:spPr>
        <a:xfrm>
          <a:off x="21983521" y="52624507"/>
          <a:ext cx="1990725" cy="1476375"/>
        </a:xfrm>
        <a:prstGeom prst="rect">
          <a:avLst/>
        </a:prstGeom>
      </xdr:spPr>
    </xdr:pic>
    <xdr:clientData/>
  </xdr:twoCellAnchor>
  <xdr:twoCellAnchor>
    <xdr:from>
      <xdr:col>9</xdr:col>
      <xdr:colOff>1165225</xdr:colOff>
      <xdr:row>28</xdr:row>
      <xdr:rowOff>25400</xdr:rowOff>
    </xdr:from>
    <xdr:to>
      <xdr:col>9</xdr:col>
      <xdr:colOff>2768600</xdr:colOff>
      <xdr:row>28</xdr:row>
      <xdr:rowOff>3287191</xdr:rowOff>
    </xdr:to>
    <xdr:pic>
      <xdr:nvPicPr>
        <xdr:cNvPr id="3" name="Picture 1">
          <a:extLst>
            <a:ext uri="{FF2B5EF4-FFF2-40B4-BE49-F238E27FC236}">
              <a16:creationId xmlns:a16="http://schemas.microsoft.com/office/drawing/2014/main" id="{C8976E6C-E171-4C09-94FC-106E331FFAD1}"/>
            </a:ext>
            <a:ext uri="{147F2762-F138-4A5C-976F-8EAC2B608ADB}">
              <a16:predDERef xmlns:a16="http://schemas.microsoft.com/office/drawing/2014/main" pred="{9F6A2A19-A914-4167-ABC7-F9751E8A0435}"/>
            </a:ext>
          </a:extLst>
        </xdr:cNvPr>
        <xdr:cNvPicPr>
          <a:picLocks noChangeAspect="1"/>
        </xdr:cNvPicPr>
      </xdr:nvPicPr>
      <xdr:blipFill>
        <a:blip xmlns:r="http://schemas.openxmlformats.org/officeDocument/2006/relationships" r:embed="rId16"/>
        <a:stretch>
          <a:fillRect/>
        </a:stretch>
      </xdr:blipFill>
      <xdr:spPr>
        <a:xfrm>
          <a:off x="21701125" y="13446125"/>
          <a:ext cx="1603375" cy="3261791"/>
        </a:xfrm>
        <a:prstGeom prst="rect">
          <a:avLst/>
        </a:prstGeom>
      </xdr:spPr>
    </xdr:pic>
    <xdr:clientData/>
  </xdr:twoCellAnchor>
  <xdr:twoCellAnchor editAs="oneCell">
    <xdr:from>
      <xdr:col>9</xdr:col>
      <xdr:colOff>304800</xdr:colOff>
      <xdr:row>29</xdr:row>
      <xdr:rowOff>9525</xdr:rowOff>
    </xdr:from>
    <xdr:to>
      <xdr:col>9</xdr:col>
      <xdr:colOff>1876425</xdr:colOff>
      <xdr:row>30</xdr:row>
      <xdr:rowOff>592</xdr:rowOff>
    </xdr:to>
    <xdr:pic>
      <xdr:nvPicPr>
        <xdr:cNvPr id="4" name="Picture 1">
          <a:extLst>
            <a:ext uri="{FF2B5EF4-FFF2-40B4-BE49-F238E27FC236}">
              <a16:creationId xmlns:a16="http://schemas.microsoft.com/office/drawing/2014/main" id="{4B1DAC18-318F-40A5-AFEB-4457DEFDA8F8}"/>
            </a:ext>
            <a:ext uri="{147F2762-F138-4A5C-976F-8EAC2B608ADB}">
              <a16:predDERef xmlns:a16="http://schemas.microsoft.com/office/drawing/2014/main" pred="{C8976E6C-E171-4C09-94FC-106E331FFAD1}"/>
            </a:ext>
          </a:extLst>
        </xdr:cNvPr>
        <xdr:cNvPicPr>
          <a:picLocks noChangeAspect="1"/>
        </xdr:cNvPicPr>
      </xdr:nvPicPr>
      <xdr:blipFill>
        <a:blip xmlns:r="http://schemas.openxmlformats.org/officeDocument/2006/relationships" r:embed="rId17"/>
        <a:stretch>
          <a:fillRect/>
        </a:stretch>
      </xdr:blipFill>
      <xdr:spPr>
        <a:xfrm>
          <a:off x="19764375" y="7600950"/>
          <a:ext cx="1571625" cy="2466975"/>
        </a:xfrm>
        <a:prstGeom prst="rect">
          <a:avLst/>
        </a:prstGeom>
      </xdr:spPr>
    </xdr:pic>
    <xdr:clientData/>
  </xdr:twoCellAnchor>
  <xdr:twoCellAnchor>
    <xdr:from>
      <xdr:col>9</xdr:col>
      <xdr:colOff>1168401</xdr:colOff>
      <xdr:row>32</xdr:row>
      <xdr:rowOff>3175</xdr:rowOff>
    </xdr:from>
    <xdr:to>
      <xdr:col>9</xdr:col>
      <xdr:colOff>2757703</xdr:colOff>
      <xdr:row>32</xdr:row>
      <xdr:rowOff>2628900</xdr:rowOff>
    </xdr:to>
    <xdr:pic>
      <xdr:nvPicPr>
        <xdr:cNvPr id="6" name="Picture 3">
          <a:extLst>
            <a:ext uri="{FF2B5EF4-FFF2-40B4-BE49-F238E27FC236}">
              <a16:creationId xmlns:a16="http://schemas.microsoft.com/office/drawing/2014/main" id="{DC5B64DD-C40A-4B66-BCA3-8D958913873B}"/>
            </a:ext>
            <a:ext uri="{147F2762-F138-4A5C-976F-8EAC2B608ADB}">
              <a16:predDERef xmlns:a16="http://schemas.microsoft.com/office/drawing/2014/main" pred="{4B1DAC18-318F-40A5-AFEB-4457DEFDA8F8}"/>
            </a:ext>
          </a:extLst>
        </xdr:cNvPr>
        <xdr:cNvPicPr>
          <a:picLocks noChangeAspect="1"/>
        </xdr:cNvPicPr>
      </xdr:nvPicPr>
      <xdr:blipFill>
        <a:blip xmlns:r="http://schemas.openxmlformats.org/officeDocument/2006/relationships" r:embed="rId18"/>
        <a:stretch>
          <a:fillRect/>
        </a:stretch>
      </xdr:blipFill>
      <xdr:spPr>
        <a:xfrm>
          <a:off x="21704301" y="17614900"/>
          <a:ext cx="1589302" cy="2625725"/>
        </a:xfrm>
        <a:prstGeom prst="rect">
          <a:avLst/>
        </a:prstGeom>
      </xdr:spPr>
    </xdr:pic>
    <xdr:clientData/>
  </xdr:twoCellAnchor>
  <xdr:twoCellAnchor editAs="oneCell">
    <xdr:from>
      <xdr:col>9</xdr:col>
      <xdr:colOff>1958221</xdr:colOff>
      <xdr:row>33</xdr:row>
      <xdr:rowOff>1290288</xdr:rowOff>
    </xdr:from>
    <xdr:to>
      <xdr:col>9</xdr:col>
      <xdr:colOff>3082171</xdr:colOff>
      <xdr:row>33</xdr:row>
      <xdr:rowOff>2787543</xdr:rowOff>
    </xdr:to>
    <xdr:pic>
      <xdr:nvPicPr>
        <xdr:cNvPr id="9" name="Picture 4">
          <a:extLst>
            <a:ext uri="{FF2B5EF4-FFF2-40B4-BE49-F238E27FC236}">
              <a16:creationId xmlns:a16="http://schemas.microsoft.com/office/drawing/2014/main" id="{95E08423-D7B8-4E20-9F9C-0C4EC3374375}"/>
            </a:ext>
            <a:ext uri="{147F2762-F138-4A5C-976F-8EAC2B608ADB}">
              <a16:predDERef xmlns:a16="http://schemas.microsoft.com/office/drawing/2014/main" pred="{DC5B64DD-C40A-4B66-BCA3-8D958913873B}"/>
            </a:ext>
          </a:extLst>
        </xdr:cNvPr>
        <xdr:cNvPicPr>
          <a:picLocks noChangeAspect="1"/>
        </xdr:cNvPicPr>
      </xdr:nvPicPr>
      <xdr:blipFill>
        <a:blip xmlns:r="http://schemas.openxmlformats.org/officeDocument/2006/relationships" r:embed="rId19"/>
        <a:stretch>
          <a:fillRect/>
        </a:stretch>
      </xdr:blipFill>
      <xdr:spPr>
        <a:xfrm>
          <a:off x="21427967" y="84453763"/>
          <a:ext cx="1123950" cy="1497255"/>
        </a:xfrm>
        <a:prstGeom prst="rect">
          <a:avLst/>
        </a:prstGeom>
      </xdr:spPr>
    </xdr:pic>
    <xdr:clientData/>
  </xdr:twoCellAnchor>
  <xdr:twoCellAnchor editAs="oneCell">
    <xdr:from>
      <xdr:col>9</xdr:col>
      <xdr:colOff>441271</xdr:colOff>
      <xdr:row>36</xdr:row>
      <xdr:rowOff>468178</xdr:rowOff>
    </xdr:from>
    <xdr:to>
      <xdr:col>9</xdr:col>
      <xdr:colOff>4041721</xdr:colOff>
      <xdr:row>36</xdr:row>
      <xdr:rowOff>892498</xdr:rowOff>
    </xdr:to>
    <xdr:pic>
      <xdr:nvPicPr>
        <xdr:cNvPr id="10" name="Picture 1">
          <a:extLst>
            <a:ext uri="{FF2B5EF4-FFF2-40B4-BE49-F238E27FC236}">
              <a16:creationId xmlns:a16="http://schemas.microsoft.com/office/drawing/2014/main" id="{768564D1-C609-4A84-A88C-AC217278D2C9}"/>
            </a:ext>
            <a:ext uri="{147F2762-F138-4A5C-976F-8EAC2B608ADB}">
              <a16:predDERef xmlns:a16="http://schemas.microsoft.com/office/drawing/2014/main" pred="{95E08423-D7B8-4E20-9F9C-0C4EC3374375}"/>
            </a:ext>
          </a:extLst>
        </xdr:cNvPr>
        <xdr:cNvPicPr>
          <a:picLocks noChangeAspect="1"/>
        </xdr:cNvPicPr>
      </xdr:nvPicPr>
      <xdr:blipFill>
        <a:blip xmlns:r="http://schemas.openxmlformats.org/officeDocument/2006/relationships" r:embed="rId20"/>
        <a:stretch>
          <a:fillRect/>
        </a:stretch>
      </xdr:blipFill>
      <xdr:spPr>
        <a:xfrm>
          <a:off x="19911017" y="93113602"/>
          <a:ext cx="3600450" cy="424320"/>
        </a:xfrm>
        <a:prstGeom prst="rect">
          <a:avLst/>
        </a:prstGeom>
      </xdr:spPr>
    </xdr:pic>
    <xdr:clientData/>
  </xdr:twoCellAnchor>
  <xdr:twoCellAnchor>
    <xdr:from>
      <xdr:col>8</xdr:col>
      <xdr:colOff>1420085</xdr:colOff>
      <xdr:row>37</xdr:row>
      <xdr:rowOff>538196</xdr:rowOff>
    </xdr:from>
    <xdr:to>
      <xdr:col>11</xdr:col>
      <xdr:colOff>333861</xdr:colOff>
      <xdr:row>37</xdr:row>
      <xdr:rowOff>2039534</xdr:rowOff>
    </xdr:to>
    <xdr:pic>
      <xdr:nvPicPr>
        <xdr:cNvPr id="12" name="Picture 5">
          <a:extLst>
            <a:ext uri="{FF2B5EF4-FFF2-40B4-BE49-F238E27FC236}">
              <a16:creationId xmlns:a16="http://schemas.microsoft.com/office/drawing/2014/main" id="{3B1E16C3-0D42-4F7F-A334-B01D48DBAEB0}"/>
            </a:ext>
            <a:ext uri="{147F2762-F138-4A5C-976F-8EAC2B608ADB}">
              <a16:predDERef xmlns:a16="http://schemas.microsoft.com/office/drawing/2014/main" pred="{768564D1-C609-4A84-A88C-AC217278D2C9}"/>
            </a:ext>
          </a:extLst>
        </xdr:cNvPr>
        <xdr:cNvPicPr>
          <a:picLocks noChangeAspect="1"/>
        </xdr:cNvPicPr>
      </xdr:nvPicPr>
      <xdr:blipFill>
        <a:blip xmlns:r="http://schemas.openxmlformats.org/officeDocument/2006/relationships" r:embed="rId21"/>
        <a:stretch>
          <a:fillRect/>
        </a:stretch>
      </xdr:blipFill>
      <xdr:spPr>
        <a:xfrm>
          <a:off x="19544492" y="92704679"/>
          <a:ext cx="8874666" cy="1501338"/>
        </a:xfrm>
        <a:prstGeom prst="rect">
          <a:avLst/>
        </a:prstGeom>
      </xdr:spPr>
    </xdr:pic>
    <xdr:clientData/>
  </xdr:twoCellAnchor>
  <xdr:twoCellAnchor>
    <xdr:from>
      <xdr:col>9</xdr:col>
      <xdr:colOff>484322</xdr:colOff>
      <xdr:row>40</xdr:row>
      <xdr:rowOff>559661</xdr:rowOff>
    </xdr:from>
    <xdr:to>
      <xdr:col>9</xdr:col>
      <xdr:colOff>4094297</xdr:colOff>
      <xdr:row>40</xdr:row>
      <xdr:rowOff>1379725</xdr:rowOff>
    </xdr:to>
    <xdr:pic>
      <xdr:nvPicPr>
        <xdr:cNvPr id="14" name="Picture 3">
          <a:extLst>
            <a:ext uri="{FF2B5EF4-FFF2-40B4-BE49-F238E27FC236}">
              <a16:creationId xmlns:a16="http://schemas.microsoft.com/office/drawing/2014/main" id="{7D7A4A4B-4741-4992-AE93-E723CCDA43E7}"/>
            </a:ext>
            <a:ext uri="{147F2762-F138-4A5C-976F-8EAC2B608ADB}">
              <a16:predDERef xmlns:a16="http://schemas.microsoft.com/office/drawing/2014/main" pred="{3B1E16C3-0D42-4F7F-A334-B01D48DBAEB0}"/>
            </a:ext>
          </a:extLst>
        </xdr:cNvPr>
        <xdr:cNvPicPr>
          <a:picLocks noChangeAspect="1"/>
        </xdr:cNvPicPr>
      </xdr:nvPicPr>
      <xdr:blipFill>
        <a:blip xmlns:r="http://schemas.openxmlformats.org/officeDocument/2006/relationships" r:embed="rId22"/>
        <a:stretch>
          <a:fillRect/>
        </a:stretch>
      </xdr:blipFill>
      <xdr:spPr>
        <a:xfrm>
          <a:off x="19954068" y="99684237"/>
          <a:ext cx="3609975" cy="820064"/>
        </a:xfrm>
        <a:prstGeom prst="rect">
          <a:avLst/>
        </a:prstGeom>
      </xdr:spPr>
    </xdr:pic>
    <xdr:clientData/>
  </xdr:twoCellAnchor>
  <xdr:twoCellAnchor>
    <xdr:from>
      <xdr:col>9</xdr:col>
      <xdr:colOff>0</xdr:colOff>
      <xdr:row>44</xdr:row>
      <xdr:rowOff>0</xdr:rowOff>
    </xdr:from>
    <xdr:to>
      <xdr:col>9</xdr:col>
      <xdr:colOff>1549830</xdr:colOff>
      <xdr:row>44</xdr:row>
      <xdr:rowOff>1411674</xdr:rowOff>
    </xdr:to>
    <xdr:pic>
      <xdr:nvPicPr>
        <xdr:cNvPr id="18" name="Picture 6">
          <a:extLst>
            <a:ext uri="{FF2B5EF4-FFF2-40B4-BE49-F238E27FC236}">
              <a16:creationId xmlns:a16="http://schemas.microsoft.com/office/drawing/2014/main" id="{85DCB9FF-CA73-4E77-B120-C13795D4C74B}"/>
            </a:ext>
            <a:ext uri="{147F2762-F138-4A5C-976F-8EAC2B608ADB}">
              <a16:predDERef xmlns:a16="http://schemas.microsoft.com/office/drawing/2014/main" pred="{7D7A4A4B-4741-4992-AE93-E723CCDA43E7}"/>
            </a:ext>
          </a:extLst>
        </xdr:cNvPr>
        <xdr:cNvPicPr>
          <a:picLocks noChangeAspect="1"/>
        </xdr:cNvPicPr>
      </xdr:nvPicPr>
      <xdr:blipFill>
        <a:blip xmlns:r="http://schemas.openxmlformats.org/officeDocument/2006/relationships" r:embed="rId23"/>
        <a:stretch>
          <a:fillRect/>
        </a:stretch>
      </xdr:blipFill>
      <xdr:spPr>
        <a:xfrm>
          <a:off x="19469746" y="107309619"/>
          <a:ext cx="1549830" cy="1411674"/>
        </a:xfrm>
        <a:prstGeom prst="rect">
          <a:avLst/>
        </a:prstGeom>
      </xdr:spPr>
    </xdr:pic>
    <xdr:clientData/>
  </xdr:twoCellAnchor>
  <xdr:twoCellAnchor>
    <xdr:from>
      <xdr:col>9</xdr:col>
      <xdr:colOff>339026</xdr:colOff>
      <xdr:row>48</xdr:row>
      <xdr:rowOff>290593</xdr:rowOff>
    </xdr:from>
    <xdr:to>
      <xdr:col>9</xdr:col>
      <xdr:colOff>3987101</xdr:colOff>
      <xdr:row>48</xdr:row>
      <xdr:rowOff>1902147</xdr:rowOff>
    </xdr:to>
    <xdr:pic>
      <xdr:nvPicPr>
        <xdr:cNvPr id="19" name="Picture 7">
          <a:extLst>
            <a:ext uri="{FF2B5EF4-FFF2-40B4-BE49-F238E27FC236}">
              <a16:creationId xmlns:a16="http://schemas.microsoft.com/office/drawing/2014/main" id="{B4D78397-0908-4916-BB35-E8AE8A0A1122}"/>
            </a:ext>
            <a:ext uri="{147F2762-F138-4A5C-976F-8EAC2B608ADB}">
              <a16:predDERef xmlns:a16="http://schemas.microsoft.com/office/drawing/2014/main" pred="{85DCB9FF-CA73-4E77-B120-C13795D4C74B}"/>
            </a:ext>
          </a:extLst>
        </xdr:cNvPr>
        <xdr:cNvPicPr>
          <a:picLocks noChangeAspect="1"/>
        </xdr:cNvPicPr>
      </xdr:nvPicPr>
      <xdr:blipFill>
        <a:blip xmlns:r="http://schemas.openxmlformats.org/officeDocument/2006/relationships" r:embed="rId24"/>
        <a:stretch>
          <a:fillRect/>
        </a:stretch>
      </xdr:blipFill>
      <xdr:spPr>
        <a:xfrm>
          <a:off x="19808772" y="117179025"/>
          <a:ext cx="3648075" cy="1611554"/>
        </a:xfrm>
        <a:prstGeom prst="rect">
          <a:avLst/>
        </a:prstGeom>
      </xdr:spPr>
    </xdr:pic>
    <xdr:clientData/>
  </xdr:twoCellAnchor>
  <xdr:twoCellAnchor>
    <xdr:from>
      <xdr:col>8</xdr:col>
      <xdr:colOff>2183624</xdr:colOff>
      <xdr:row>40</xdr:row>
      <xdr:rowOff>2218349</xdr:rowOff>
    </xdr:from>
    <xdr:to>
      <xdr:col>9</xdr:col>
      <xdr:colOff>5405279</xdr:colOff>
      <xdr:row>42</xdr:row>
      <xdr:rowOff>0</xdr:rowOff>
    </xdr:to>
    <xdr:pic>
      <xdr:nvPicPr>
        <xdr:cNvPr id="21" name="Picture 7">
          <a:extLst>
            <a:ext uri="{FF2B5EF4-FFF2-40B4-BE49-F238E27FC236}">
              <a16:creationId xmlns:a16="http://schemas.microsoft.com/office/drawing/2014/main" id="{8EBD9C40-C2DB-4F4D-8BEA-39836C59D7CD}"/>
            </a:ext>
            <a:ext uri="{147F2762-F138-4A5C-976F-8EAC2B608ADB}">
              <a16:predDERef xmlns:a16="http://schemas.microsoft.com/office/drawing/2014/main" pred="{B4D78397-0908-4916-BB35-E8AE8A0A1122}"/>
            </a:ext>
          </a:extLst>
        </xdr:cNvPr>
        <xdr:cNvPicPr>
          <a:picLocks noChangeAspect="1"/>
        </xdr:cNvPicPr>
      </xdr:nvPicPr>
      <xdr:blipFill>
        <a:blip xmlns:r="http://schemas.openxmlformats.org/officeDocument/2006/relationships" r:embed="rId25"/>
        <a:stretch>
          <a:fillRect/>
        </a:stretch>
      </xdr:blipFill>
      <xdr:spPr>
        <a:xfrm>
          <a:off x="20292330" y="100464055"/>
          <a:ext cx="5485243" cy="2839239"/>
        </a:xfrm>
        <a:prstGeom prst="rect">
          <a:avLst/>
        </a:prstGeom>
      </xdr:spPr>
    </xdr:pic>
    <xdr:clientData/>
  </xdr:twoCellAnchor>
  <xdr:twoCellAnchor>
    <xdr:from>
      <xdr:col>9</xdr:col>
      <xdr:colOff>715720</xdr:colOff>
      <xdr:row>31</xdr:row>
      <xdr:rowOff>5382</xdr:rowOff>
    </xdr:from>
    <xdr:to>
      <xdr:col>9</xdr:col>
      <xdr:colOff>2319095</xdr:colOff>
      <xdr:row>31</xdr:row>
      <xdr:rowOff>3266096</xdr:rowOff>
    </xdr:to>
    <xdr:pic>
      <xdr:nvPicPr>
        <xdr:cNvPr id="25" name="Picture 1">
          <a:extLst>
            <a:ext uri="{FF2B5EF4-FFF2-40B4-BE49-F238E27FC236}">
              <a16:creationId xmlns:a16="http://schemas.microsoft.com/office/drawing/2014/main" id="{AC3B0640-A78E-44AC-9119-34791501D4F4}"/>
            </a:ext>
            <a:ext uri="{147F2762-F138-4A5C-976F-8EAC2B608ADB}">
              <a16:predDERef xmlns:a16="http://schemas.microsoft.com/office/drawing/2014/main" pred="{8EBD9C40-C2DB-4F4D-8BEA-39836C59D7CD}"/>
            </a:ext>
          </a:extLst>
        </xdr:cNvPr>
        <xdr:cNvPicPr>
          <a:picLocks noChangeAspect="1"/>
        </xdr:cNvPicPr>
      </xdr:nvPicPr>
      <xdr:blipFill>
        <a:blip xmlns:r="http://schemas.openxmlformats.org/officeDocument/2006/relationships" r:embed="rId16"/>
        <a:stretch>
          <a:fillRect/>
        </a:stretch>
      </xdr:blipFill>
      <xdr:spPr>
        <a:xfrm>
          <a:off x="20185466" y="77954323"/>
          <a:ext cx="1603375" cy="3260714"/>
        </a:xfrm>
        <a:prstGeom prst="rect">
          <a:avLst/>
        </a:prstGeom>
      </xdr:spPr>
    </xdr:pic>
    <xdr:clientData/>
  </xdr:twoCellAnchor>
  <xdr:twoCellAnchor>
    <xdr:from>
      <xdr:col>9</xdr:col>
      <xdr:colOff>624238</xdr:colOff>
      <xdr:row>34</xdr:row>
      <xdr:rowOff>1133834</xdr:rowOff>
    </xdr:from>
    <xdr:to>
      <xdr:col>9</xdr:col>
      <xdr:colOff>3702374</xdr:colOff>
      <xdr:row>36</xdr:row>
      <xdr:rowOff>584840</xdr:rowOff>
    </xdr:to>
    <xdr:pic>
      <xdr:nvPicPr>
        <xdr:cNvPr id="26" name="Picture 4">
          <a:extLst>
            <a:ext uri="{FF2B5EF4-FFF2-40B4-BE49-F238E27FC236}">
              <a16:creationId xmlns:a16="http://schemas.microsoft.com/office/drawing/2014/main" id="{0FBD55EB-327F-46C5-AF5A-14996FED8029}"/>
            </a:ext>
            <a:ext uri="{147F2762-F138-4A5C-976F-8EAC2B608ADB}">
              <a16:predDERef xmlns:a16="http://schemas.microsoft.com/office/drawing/2014/main" pred="{DC5B64DD-C40A-4B66-BCA3-8D958913873B}"/>
            </a:ext>
          </a:extLst>
        </xdr:cNvPr>
        <xdr:cNvPicPr>
          <a:picLocks noChangeAspect="1"/>
        </xdr:cNvPicPr>
      </xdr:nvPicPr>
      <xdr:blipFill>
        <a:blip xmlns:r="http://schemas.openxmlformats.org/officeDocument/2006/relationships" r:embed="rId19"/>
        <a:stretch>
          <a:fillRect/>
        </a:stretch>
      </xdr:blipFill>
      <xdr:spPr>
        <a:xfrm>
          <a:off x="21014196" y="86966461"/>
          <a:ext cx="3078136" cy="4100498"/>
        </a:xfrm>
        <a:prstGeom prst="rect">
          <a:avLst/>
        </a:prstGeom>
      </xdr:spPr>
    </xdr:pic>
    <xdr:clientData/>
  </xdr:twoCellAnchor>
  <xdr:twoCellAnchor>
    <xdr:from>
      <xdr:col>8</xdr:col>
      <xdr:colOff>1000932</xdr:colOff>
      <xdr:row>39</xdr:row>
      <xdr:rowOff>435891</xdr:rowOff>
    </xdr:from>
    <xdr:to>
      <xdr:col>11</xdr:col>
      <xdr:colOff>2125635</xdr:colOff>
      <xdr:row>39</xdr:row>
      <xdr:rowOff>2311254</xdr:rowOff>
    </xdr:to>
    <xdr:pic>
      <xdr:nvPicPr>
        <xdr:cNvPr id="28" name="Picture 5">
          <a:extLst>
            <a:ext uri="{FF2B5EF4-FFF2-40B4-BE49-F238E27FC236}">
              <a16:creationId xmlns:a16="http://schemas.microsoft.com/office/drawing/2014/main" id="{DA2C18FD-AF76-46C1-BE7E-25231EF36FFE}"/>
            </a:ext>
            <a:ext uri="{147F2762-F138-4A5C-976F-8EAC2B608ADB}">
              <a16:predDERef xmlns:a16="http://schemas.microsoft.com/office/drawing/2014/main" pred="{768564D1-C609-4A84-A88C-AC217278D2C9}"/>
            </a:ext>
          </a:extLst>
        </xdr:cNvPr>
        <xdr:cNvPicPr>
          <a:picLocks noChangeAspect="1"/>
        </xdr:cNvPicPr>
      </xdr:nvPicPr>
      <xdr:blipFill>
        <a:blip xmlns:r="http://schemas.openxmlformats.org/officeDocument/2006/relationships" r:embed="rId21"/>
        <a:stretch>
          <a:fillRect/>
        </a:stretch>
      </xdr:blipFill>
      <xdr:spPr>
        <a:xfrm>
          <a:off x="19125339" y="95976484"/>
          <a:ext cx="11085593" cy="1875363"/>
        </a:xfrm>
        <a:prstGeom prst="rect">
          <a:avLst/>
        </a:prstGeom>
      </xdr:spPr>
    </xdr:pic>
    <xdr:clientData/>
  </xdr:twoCellAnchor>
  <xdr:twoCellAnchor>
    <xdr:from>
      <xdr:col>9</xdr:col>
      <xdr:colOff>234201</xdr:colOff>
      <xdr:row>43</xdr:row>
      <xdr:rowOff>312117</xdr:rowOff>
    </xdr:from>
    <xdr:to>
      <xdr:col>10</xdr:col>
      <xdr:colOff>75422</xdr:colOff>
      <xdr:row>43</xdr:row>
      <xdr:rowOff>3040465</xdr:rowOff>
    </xdr:to>
    <xdr:pic>
      <xdr:nvPicPr>
        <xdr:cNvPr id="29" name="Picture 7">
          <a:extLst>
            <a:ext uri="{FF2B5EF4-FFF2-40B4-BE49-F238E27FC236}">
              <a16:creationId xmlns:a16="http://schemas.microsoft.com/office/drawing/2014/main" id="{673A463F-53D7-49A5-AD5A-4C1A08F4F642}"/>
            </a:ext>
            <a:ext uri="{147F2762-F138-4A5C-976F-8EAC2B608ADB}">
              <a16:predDERef xmlns:a16="http://schemas.microsoft.com/office/drawing/2014/main" pred="{B4D78397-0908-4916-BB35-E8AE8A0A1122}"/>
            </a:ext>
          </a:extLst>
        </xdr:cNvPr>
        <xdr:cNvPicPr>
          <a:picLocks noChangeAspect="1"/>
        </xdr:cNvPicPr>
      </xdr:nvPicPr>
      <xdr:blipFill>
        <a:blip xmlns:r="http://schemas.openxmlformats.org/officeDocument/2006/relationships" r:embed="rId25"/>
        <a:stretch>
          <a:fillRect/>
        </a:stretch>
      </xdr:blipFill>
      <xdr:spPr>
        <a:xfrm>
          <a:off x="20624159" y="105867414"/>
          <a:ext cx="5271009" cy="2728348"/>
        </a:xfrm>
        <a:prstGeom prst="rect">
          <a:avLst/>
        </a:prstGeom>
      </xdr:spPr>
    </xdr:pic>
    <xdr:clientData/>
  </xdr:twoCellAnchor>
  <xdr:twoCellAnchor editAs="oneCell">
    <xdr:from>
      <xdr:col>9</xdr:col>
      <xdr:colOff>0</xdr:colOff>
      <xdr:row>51</xdr:row>
      <xdr:rowOff>0</xdr:rowOff>
    </xdr:from>
    <xdr:to>
      <xdr:col>9</xdr:col>
      <xdr:colOff>4914900</xdr:colOff>
      <xdr:row>51</xdr:row>
      <xdr:rowOff>2162175</xdr:rowOff>
    </xdr:to>
    <xdr:pic>
      <xdr:nvPicPr>
        <xdr:cNvPr id="24" name="Picture 23">
          <a:extLst>
            <a:ext uri="{FF2B5EF4-FFF2-40B4-BE49-F238E27FC236}">
              <a16:creationId xmlns:a16="http://schemas.microsoft.com/office/drawing/2014/main" id="{7519416F-1BC4-4760-A136-E391972EF503}"/>
            </a:ext>
            <a:ext uri="{147F2762-F138-4A5C-976F-8EAC2B608ADB}">
              <a16:predDERef xmlns:a16="http://schemas.microsoft.com/office/drawing/2014/main" pred="{673A463F-53D7-49A5-AD5A-4C1A08F4F642}"/>
            </a:ext>
          </a:extLst>
        </xdr:cNvPr>
        <xdr:cNvPicPr>
          <a:picLocks noChangeAspect="1"/>
        </xdr:cNvPicPr>
      </xdr:nvPicPr>
      <xdr:blipFill>
        <a:blip xmlns:r="http://schemas.openxmlformats.org/officeDocument/2006/relationships" r:embed="rId24"/>
        <a:stretch>
          <a:fillRect/>
        </a:stretch>
      </xdr:blipFill>
      <xdr:spPr>
        <a:xfrm>
          <a:off x="19459575" y="138607800"/>
          <a:ext cx="4914900" cy="2162175"/>
        </a:xfrm>
        <a:prstGeom prst="rect">
          <a:avLst/>
        </a:prstGeom>
      </xdr:spPr>
    </xdr:pic>
    <xdr:clientData/>
  </xdr:twoCellAnchor>
  <xdr:twoCellAnchor>
    <xdr:from>
      <xdr:col>9</xdr:col>
      <xdr:colOff>0</xdr:colOff>
      <xdr:row>52</xdr:row>
      <xdr:rowOff>0</xdr:rowOff>
    </xdr:from>
    <xdr:to>
      <xdr:col>9</xdr:col>
      <xdr:colOff>3563551</xdr:colOff>
      <xdr:row>52</xdr:row>
      <xdr:rowOff>1640417</xdr:rowOff>
    </xdr:to>
    <xdr:pic>
      <xdr:nvPicPr>
        <xdr:cNvPr id="32" name="Picture 9">
          <a:extLst>
            <a:ext uri="{FF2B5EF4-FFF2-40B4-BE49-F238E27FC236}">
              <a16:creationId xmlns:a16="http://schemas.microsoft.com/office/drawing/2014/main" id="{D13B44A0-CBF0-42E7-BAD9-735499052E3A}"/>
            </a:ext>
            <a:ext uri="{147F2762-F138-4A5C-976F-8EAC2B608ADB}">
              <a16:predDERef xmlns:a16="http://schemas.microsoft.com/office/drawing/2014/main" pred="{7519416F-1BC4-4760-A136-E391972EF503}"/>
            </a:ext>
          </a:extLst>
        </xdr:cNvPr>
        <xdr:cNvPicPr>
          <a:picLocks noChangeAspect="1"/>
        </xdr:cNvPicPr>
      </xdr:nvPicPr>
      <xdr:blipFill>
        <a:blip xmlns:r="http://schemas.openxmlformats.org/officeDocument/2006/relationships" r:embed="rId26"/>
        <a:stretch>
          <a:fillRect/>
        </a:stretch>
      </xdr:blipFill>
      <xdr:spPr>
        <a:xfrm>
          <a:off x="20535900" y="24993600"/>
          <a:ext cx="3563551" cy="1640417"/>
        </a:xfrm>
        <a:prstGeom prst="rect">
          <a:avLst/>
        </a:prstGeom>
      </xdr:spPr>
    </xdr:pic>
    <xdr:clientData/>
  </xdr:twoCellAnchor>
  <xdr:twoCellAnchor editAs="oneCell">
    <xdr:from>
      <xdr:col>9</xdr:col>
      <xdr:colOff>498038</xdr:colOff>
      <xdr:row>53</xdr:row>
      <xdr:rowOff>697254</xdr:rowOff>
    </xdr:from>
    <xdr:to>
      <xdr:col>9</xdr:col>
      <xdr:colOff>4201265</xdr:colOff>
      <xdr:row>53</xdr:row>
      <xdr:rowOff>2434166</xdr:rowOff>
    </xdr:to>
    <xdr:pic>
      <xdr:nvPicPr>
        <xdr:cNvPr id="36" name="Picture 6">
          <a:extLst>
            <a:ext uri="{FF2B5EF4-FFF2-40B4-BE49-F238E27FC236}">
              <a16:creationId xmlns:a16="http://schemas.microsoft.com/office/drawing/2014/main" id="{1E3103DC-77DA-41B3-A791-061CDA8FF2F3}"/>
            </a:ext>
            <a:ext uri="{147F2762-F138-4A5C-976F-8EAC2B608ADB}">
              <a16:predDERef xmlns:a16="http://schemas.microsoft.com/office/drawing/2014/main" pred="{D13B44A0-CBF0-42E7-BAD9-735499052E3A}"/>
            </a:ext>
          </a:extLst>
        </xdr:cNvPr>
        <xdr:cNvPicPr>
          <a:picLocks noChangeAspect="1"/>
        </xdr:cNvPicPr>
      </xdr:nvPicPr>
      <xdr:blipFill>
        <a:blip xmlns:r="http://schemas.openxmlformats.org/officeDocument/2006/relationships" r:embed="rId27"/>
        <a:stretch>
          <a:fillRect/>
        </a:stretch>
      </xdr:blipFill>
      <xdr:spPr>
        <a:xfrm>
          <a:off x="19940244" y="145539509"/>
          <a:ext cx="3703227" cy="1736912"/>
        </a:xfrm>
        <a:prstGeom prst="rect">
          <a:avLst/>
        </a:prstGeom>
      </xdr:spPr>
    </xdr:pic>
    <xdr:clientData/>
  </xdr:twoCellAnchor>
  <xdr:twoCellAnchor>
    <xdr:from>
      <xdr:col>9</xdr:col>
      <xdr:colOff>323379</xdr:colOff>
      <xdr:row>56</xdr:row>
      <xdr:rowOff>746713</xdr:rowOff>
    </xdr:from>
    <xdr:to>
      <xdr:col>9</xdr:col>
      <xdr:colOff>3584272</xdr:colOff>
      <xdr:row>56</xdr:row>
      <xdr:rowOff>2216814</xdr:rowOff>
    </xdr:to>
    <xdr:pic>
      <xdr:nvPicPr>
        <xdr:cNvPr id="37" name="Picture 10">
          <a:extLst>
            <a:ext uri="{FF2B5EF4-FFF2-40B4-BE49-F238E27FC236}">
              <a16:creationId xmlns:a16="http://schemas.microsoft.com/office/drawing/2014/main" id="{6E4CA7BE-F897-42E7-A82F-BF955BD1CCEA}"/>
            </a:ext>
            <a:ext uri="{147F2762-F138-4A5C-976F-8EAC2B608ADB}">
              <a16:predDERef xmlns:a16="http://schemas.microsoft.com/office/drawing/2014/main" pred="{1E3103DC-77DA-41B3-A791-061CDA8FF2F3}"/>
            </a:ext>
          </a:extLst>
        </xdr:cNvPr>
        <xdr:cNvPicPr>
          <a:picLocks noChangeAspect="1"/>
        </xdr:cNvPicPr>
      </xdr:nvPicPr>
      <xdr:blipFill>
        <a:blip xmlns:r="http://schemas.openxmlformats.org/officeDocument/2006/relationships" r:embed="rId28"/>
        <a:stretch>
          <a:fillRect/>
        </a:stretch>
      </xdr:blipFill>
      <xdr:spPr>
        <a:xfrm>
          <a:off x="20859279" y="28169188"/>
          <a:ext cx="3260893" cy="1470101"/>
        </a:xfrm>
        <a:prstGeom prst="rect">
          <a:avLst/>
        </a:prstGeom>
      </xdr:spPr>
    </xdr:pic>
    <xdr:clientData/>
  </xdr:twoCellAnchor>
  <xdr:twoCellAnchor editAs="oneCell">
    <xdr:from>
      <xdr:col>9</xdr:col>
      <xdr:colOff>0</xdr:colOff>
      <xdr:row>57</xdr:row>
      <xdr:rowOff>0</xdr:rowOff>
    </xdr:from>
    <xdr:to>
      <xdr:col>9</xdr:col>
      <xdr:colOff>2143125</xdr:colOff>
      <xdr:row>57</xdr:row>
      <xdr:rowOff>2647950</xdr:rowOff>
    </xdr:to>
    <xdr:pic>
      <xdr:nvPicPr>
        <xdr:cNvPr id="38" name="Picture 7">
          <a:extLst>
            <a:ext uri="{FF2B5EF4-FFF2-40B4-BE49-F238E27FC236}">
              <a16:creationId xmlns:a16="http://schemas.microsoft.com/office/drawing/2014/main" id="{AE94F1EE-713F-423C-91BB-30E63C3D7901}"/>
            </a:ext>
            <a:ext uri="{147F2762-F138-4A5C-976F-8EAC2B608ADB}">
              <a16:predDERef xmlns:a16="http://schemas.microsoft.com/office/drawing/2014/main" pred="{6E4CA7BE-F897-42E7-A82F-BF955BD1CCEA}"/>
            </a:ext>
          </a:extLst>
        </xdr:cNvPr>
        <xdr:cNvPicPr>
          <a:picLocks noChangeAspect="1"/>
        </xdr:cNvPicPr>
      </xdr:nvPicPr>
      <xdr:blipFill>
        <a:blip xmlns:r="http://schemas.openxmlformats.org/officeDocument/2006/relationships" r:embed="rId29"/>
        <a:stretch>
          <a:fillRect/>
        </a:stretch>
      </xdr:blipFill>
      <xdr:spPr>
        <a:xfrm>
          <a:off x="19459575" y="27955875"/>
          <a:ext cx="2143125" cy="2647950"/>
        </a:xfrm>
        <a:prstGeom prst="rect">
          <a:avLst/>
        </a:prstGeom>
      </xdr:spPr>
    </xdr:pic>
    <xdr:clientData/>
  </xdr:twoCellAnchor>
  <xdr:twoCellAnchor>
    <xdr:from>
      <xdr:col>9</xdr:col>
      <xdr:colOff>0</xdr:colOff>
      <xdr:row>60</xdr:row>
      <xdr:rowOff>0</xdr:rowOff>
    </xdr:from>
    <xdr:to>
      <xdr:col>9</xdr:col>
      <xdr:colOff>2272861</xdr:colOff>
      <xdr:row>60</xdr:row>
      <xdr:rowOff>3075046</xdr:rowOff>
    </xdr:to>
    <xdr:pic>
      <xdr:nvPicPr>
        <xdr:cNvPr id="43" name="Picture 11">
          <a:extLst>
            <a:ext uri="{FF2B5EF4-FFF2-40B4-BE49-F238E27FC236}">
              <a16:creationId xmlns:a16="http://schemas.microsoft.com/office/drawing/2014/main" id="{237815FF-77D9-4365-92FC-3620FC6D98F6}"/>
            </a:ext>
            <a:ext uri="{147F2762-F138-4A5C-976F-8EAC2B608ADB}">
              <a16:predDERef xmlns:a16="http://schemas.microsoft.com/office/drawing/2014/main" pred="{AE94F1EE-713F-423C-91BB-30E63C3D7901}"/>
            </a:ext>
          </a:extLst>
        </xdr:cNvPr>
        <xdr:cNvPicPr>
          <a:picLocks noChangeAspect="1"/>
        </xdr:cNvPicPr>
      </xdr:nvPicPr>
      <xdr:blipFill>
        <a:blip xmlns:r="http://schemas.openxmlformats.org/officeDocument/2006/relationships" r:embed="rId30"/>
        <a:stretch>
          <a:fillRect/>
        </a:stretch>
      </xdr:blipFill>
      <xdr:spPr>
        <a:xfrm>
          <a:off x="20535900" y="30413325"/>
          <a:ext cx="2272861" cy="3075046"/>
        </a:xfrm>
        <a:prstGeom prst="rect">
          <a:avLst/>
        </a:prstGeom>
      </xdr:spPr>
    </xdr:pic>
    <xdr:clientData/>
  </xdr:twoCellAnchor>
  <xdr:twoCellAnchor>
    <xdr:from>
      <xdr:col>9</xdr:col>
      <xdr:colOff>111713</xdr:colOff>
      <xdr:row>64</xdr:row>
      <xdr:rowOff>270463</xdr:rowOff>
    </xdr:from>
    <xdr:to>
      <xdr:col>9</xdr:col>
      <xdr:colOff>3856214</xdr:colOff>
      <xdr:row>64</xdr:row>
      <xdr:rowOff>1746250</xdr:rowOff>
    </xdr:to>
    <xdr:pic>
      <xdr:nvPicPr>
        <xdr:cNvPr id="48" name="Picture 12">
          <a:extLst>
            <a:ext uri="{FF2B5EF4-FFF2-40B4-BE49-F238E27FC236}">
              <a16:creationId xmlns:a16="http://schemas.microsoft.com/office/drawing/2014/main" id="{0ACD6EB2-8CC8-4564-8398-D823AF6BA914}"/>
            </a:ext>
            <a:ext uri="{147F2762-F138-4A5C-976F-8EAC2B608ADB}">
              <a16:predDERef xmlns:a16="http://schemas.microsoft.com/office/drawing/2014/main" pred="{237815FF-77D9-4365-92FC-3620FC6D98F6}"/>
            </a:ext>
          </a:extLst>
        </xdr:cNvPr>
        <xdr:cNvPicPr>
          <a:picLocks noChangeAspect="1"/>
        </xdr:cNvPicPr>
      </xdr:nvPicPr>
      <xdr:blipFill>
        <a:blip xmlns:r="http://schemas.openxmlformats.org/officeDocument/2006/relationships" r:embed="rId31"/>
        <a:stretch>
          <a:fillRect/>
        </a:stretch>
      </xdr:blipFill>
      <xdr:spPr>
        <a:xfrm>
          <a:off x="20647613" y="34093738"/>
          <a:ext cx="3744501" cy="1475787"/>
        </a:xfrm>
        <a:prstGeom prst="rect">
          <a:avLst/>
        </a:prstGeom>
      </xdr:spPr>
    </xdr:pic>
    <xdr:clientData/>
  </xdr:twoCellAnchor>
  <xdr:twoCellAnchor editAs="oneCell">
    <xdr:from>
      <xdr:col>9</xdr:col>
      <xdr:colOff>0</xdr:colOff>
      <xdr:row>55</xdr:row>
      <xdr:rowOff>0</xdr:rowOff>
    </xdr:from>
    <xdr:to>
      <xdr:col>9</xdr:col>
      <xdr:colOff>5014325</xdr:colOff>
      <xdr:row>55</xdr:row>
      <xdr:rowOff>2351852</xdr:rowOff>
    </xdr:to>
    <xdr:pic>
      <xdr:nvPicPr>
        <xdr:cNvPr id="49" name="Picture 6">
          <a:extLst>
            <a:ext uri="{FF2B5EF4-FFF2-40B4-BE49-F238E27FC236}">
              <a16:creationId xmlns:a16="http://schemas.microsoft.com/office/drawing/2014/main" id="{9C2071EE-B557-48B4-BAF1-367019F0304C}"/>
            </a:ext>
            <a:ext uri="{147F2762-F138-4A5C-976F-8EAC2B608ADB}">
              <a16:predDERef xmlns:a16="http://schemas.microsoft.com/office/drawing/2014/main" pred="{0ACD6EB2-8CC8-4564-8398-D823AF6BA914}"/>
            </a:ext>
          </a:extLst>
        </xdr:cNvPr>
        <xdr:cNvPicPr>
          <a:picLocks noChangeAspect="1"/>
        </xdr:cNvPicPr>
      </xdr:nvPicPr>
      <xdr:blipFill>
        <a:blip xmlns:r="http://schemas.openxmlformats.org/officeDocument/2006/relationships" r:embed="rId27"/>
        <a:stretch>
          <a:fillRect/>
        </a:stretch>
      </xdr:blipFill>
      <xdr:spPr>
        <a:xfrm>
          <a:off x="20372917" y="140652500"/>
          <a:ext cx="5014325" cy="2351852"/>
        </a:xfrm>
        <a:prstGeom prst="rect">
          <a:avLst/>
        </a:prstGeom>
      </xdr:spPr>
    </xdr:pic>
    <xdr:clientData/>
  </xdr:twoCellAnchor>
  <xdr:twoCellAnchor editAs="oneCell">
    <xdr:from>
      <xdr:col>9</xdr:col>
      <xdr:colOff>0</xdr:colOff>
      <xdr:row>59</xdr:row>
      <xdr:rowOff>0</xdr:rowOff>
    </xdr:from>
    <xdr:to>
      <xdr:col>10</xdr:col>
      <xdr:colOff>4518</xdr:colOff>
      <xdr:row>59</xdr:row>
      <xdr:rowOff>2387129</xdr:rowOff>
    </xdr:to>
    <xdr:pic>
      <xdr:nvPicPr>
        <xdr:cNvPr id="57" name="Picture 53">
          <a:extLst>
            <a:ext uri="{FF2B5EF4-FFF2-40B4-BE49-F238E27FC236}">
              <a16:creationId xmlns:a16="http://schemas.microsoft.com/office/drawing/2014/main" id="{575091C9-3FAB-4724-8AD6-F22A0983F064}"/>
            </a:ext>
            <a:ext uri="{147F2762-F138-4A5C-976F-8EAC2B608ADB}">
              <a16:predDERef xmlns:a16="http://schemas.microsoft.com/office/drawing/2014/main" pred="{9C2071EE-B557-48B4-BAF1-367019F0304C}"/>
            </a:ext>
          </a:extLst>
        </xdr:cNvPr>
        <xdr:cNvPicPr>
          <a:picLocks noChangeAspect="1"/>
        </xdr:cNvPicPr>
      </xdr:nvPicPr>
      <xdr:blipFill>
        <a:blip xmlns:r="http://schemas.openxmlformats.org/officeDocument/2006/relationships" r:embed="rId28"/>
        <a:stretch>
          <a:fillRect/>
        </a:stretch>
      </xdr:blipFill>
      <xdr:spPr>
        <a:xfrm>
          <a:off x="20372917" y="150959491"/>
          <a:ext cx="5376618" cy="2387129"/>
        </a:xfrm>
        <a:prstGeom prst="rect">
          <a:avLst/>
        </a:prstGeom>
      </xdr:spPr>
    </xdr:pic>
    <xdr:clientData/>
  </xdr:twoCellAnchor>
  <xdr:twoCellAnchor editAs="oneCell">
    <xdr:from>
      <xdr:col>9</xdr:col>
      <xdr:colOff>0</xdr:colOff>
      <xdr:row>61</xdr:row>
      <xdr:rowOff>0</xdr:rowOff>
    </xdr:from>
    <xdr:to>
      <xdr:col>9</xdr:col>
      <xdr:colOff>3571875</xdr:colOff>
      <xdr:row>61</xdr:row>
      <xdr:rowOff>1545540</xdr:rowOff>
    </xdr:to>
    <xdr:pic>
      <xdr:nvPicPr>
        <xdr:cNvPr id="58" name="Picture 8">
          <a:extLst>
            <a:ext uri="{FF2B5EF4-FFF2-40B4-BE49-F238E27FC236}">
              <a16:creationId xmlns:a16="http://schemas.microsoft.com/office/drawing/2014/main" id="{10BCC50D-DCBD-4F7B-A982-245B885879B6}"/>
            </a:ext>
            <a:ext uri="{147F2762-F138-4A5C-976F-8EAC2B608ADB}">
              <a16:predDERef xmlns:a16="http://schemas.microsoft.com/office/drawing/2014/main" pred="{575091C9-3FAB-4724-8AD6-F22A0983F064}"/>
            </a:ext>
          </a:extLst>
        </xdr:cNvPr>
        <xdr:cNvPicPr>
          <a:picLocks noChangeAspect="1"/>
        </xdr:cNvPicPr>
      </xdr:nvPicPr>
      <xdr:blipFill>
        <a:blip xmlns:r="http://schemas.openxmlformats.org/officeDocument/2006/relationships" r:embed="rId32"/>
        <a:stretch>
          <a:fillRect/>
        </a:stretch>
      </xdr:blipFill>
      <xdr:spPr>
        <a:xfrm>
          <a:off x="20507325" y="17706975"/>
          <a:ext cx="3571875" cy="1543050"/>
        </a:xfrm>
        <a:prstGeom prst="rect">
          <a:avLst/>
        </a:prstGeom>
      </xdr:spPr>
    </xdr:pic>
    <xdr:clientData/>
  </xdr:twoCellAnchor>
  <xdr:twoCellAnchor editAs="oneCell">
    <xdr:from>
      <xdr:col>9</xdr:col>
      <xdr:colOff>771961</xdr:colOff>
      <xdr:row>63</xdr:row>
      <xdr:rowOff>672353</xdr:rowOff>
    </xdr:from>
    <xdr:to>
      <xdr:col>9</xdr:col>
      <xdr:colOff>4343836</xdr:colOff>
      <xdr:row>63</xdr:row>
      <xdr:rowOff>2216648</xdr:rowOff>
    </xdr:to>
    <xdr:pic>
      <xdr:nvPicPr>
        <xdr:cNvPr id="60" name="Picture 8">
          <a:extLst>
            <a:ext uri="{FF2B5EF4-FFF2-40B4-BE49-F238E27FC236}">
              <a16:creationId xmlns:a16="http://schemas.microsoft.com/office/drawing/2014/main" id="{15C052C1-A6C8-4F0D-B6B0-F28A81B3B444}"/>
            </a:ext>
            <a:ext uri="{147F2762-F138-4A5C-976F-8EAC2B608ADB}">
              <a16:predDERef xmlns:a16="http://schemas.microsoft.com/office/drawing/2014/main" pred="{10BCC50D-DCBD-4F7B-A982-245B885879B6}"/>
            </a:ext>
          </a:extLst>
        </xdr:cNvPr>
        <xdr:cNvPicPr>
          <a:picLocks noChangeAspect="1"/>
        </xdr:cNvPicPr>
      </xdr:nvPicPr>
      <xdr:blipFill>
        <a:blip xmlns:r="http://schemas.openxmlformats.org/officeDocument/2006/relationships" r:embed="rId32"/>
        <a:stretch>
          <a:fillRect/>
        </a:stretch>
      </xdr:blipFill>
      <xdr:spPr>
        <a:xfrm>
          <a:off x="20214167" y="174730833"/>
          <a:ext cx="3571875" cy="1544295"/>
        </a:xfrm>
        <a:prstGeom prst="rect">
          <a:avLst/>
        </a:prstGeom>
      </xdr:spPr>
    </xdr:pic>
    <xdr:clientData/>
  </xdr:twoCellAnchor>
  <xdr:twoCellAnchor editAs="oneCell">
    <xdr:from>
      <xdr:col>9</xdr:col>
      <xdr:colOff>572745</xdr:colOff>
      <xdr:row>65</xdr:row>
      <xdr:rowOff>273921</xdr:rowOff>
    </xdr:from>
    <xdr:to>
      <xdr:col>9</xdr:col>
      <xdr:colOff>4192245</xdr:colOff>
      <xdr:row>65</xdr:row>
      <xdr:rowOff>1667061</xdr:rowOff>
    </xdr:to>
    <xdr:pic>
      <xdr:nvPicPr>
        <xdr:cNvPr id="61" name="Picture 9">
          <a:extLst>
            <a:ext uri="{FF2B5EF4-FFF2-40B4-BE49-F238E27FC236}">
              <a16:creationId xmlns:a16="http://schemas.microsoft.com/office/drawing/2014/main" id="{966E860E-1A9E-4D75-94E4-02B42F6B0EE6}"/>
            </a:ext>
            <a:ext uri="{147F2762-F138-4A5C-976F-8EAC2B608ADB}">
              <a16:predDERef xmlns:a16="http://schemas.microsoft.com/office/drawing/2014/main" pred="{15C052C1-A6C8-4F0D-B6B0-F28A81B3B444}"/>
            </a:ext>
          </a:extLst>
        </xdr:cNvPr>
        <xdr:cNvPicPr>
          <a:picLocks noChangeAspect="1"/>
        </xdr:cNvPicPr>
      </xdr:nvPicPr>
      <xdr:blipFill>
        <a:blip xmlns:r="http://schemas.openxmlformats.org/officeDocument/2006/relationships" r:embed="rId33"/>
        <a:stretch>
          <a:fillRect/>
        </a:stretch>
      </xdr:blipFill>
      <xdr:spPr>
        <a:xfrm>
          <a:off x="20014951" y="181186666"/>
          <a:ext cx="3619500" cy="1393140"/>
        </a:xfrm>
        <a:prstGeom prst="rect">
          <a:avLst/>
        </a:prstGeom>
      </xdr:spPr>
    </xdr:pic>
    <xdr:clientData/>
  </xdr:twoCellAnchor>
  <xdr:twoCellAnchor editAs="oneCell">
    <xdr:from>
      <xdr:col>9</xdr:col>
      <xdr:colOff>0</xdr:colOff>
      <xdr:row>69</xdr:row>
      <xdr:rowOff>0</xdr:rowOff>
    </xdr:from>
    <xdr:to>
      <xdr:col>9</xdr:col>
      <xdr:colOff>3676650</xdr:colOff>
      <xdr:row>69</xdr:row>
      <xdr:rowOff>1345515</xdr:rowOff>
    </xdr:to>
    <xdr:pic>
      <xdr:nvPicPr>
        <xdr:cNvPr id="62" name="Picture 10">
          <a:extLst>
            <a:ext uri="{FF2B5EF4-FFF2-40B4-BE49-F238E27FC236}">
              <a16:creationId xmlns:a16="http://schemas.microsoft.com/office/drawing/2014/main" id="{66513E91-269D-4296-9695-5247A1595C32}"/>
            </a:ext>
            <a:ext uri="{147F2762-F138-4A5C-976F-8EAC2B608ADB}">
              <a16:predDERef xmlns:a16="http://schemas.microsoft.com/office/drawing/2014/main" pred="{966E860E-1A9E-4D75-94E4-02B42F6B0EE6}"/>
            </a:ext>
          </a:extLst>
        </xdr:cNvPr>
        <xdr:cNvPicPr>
          <a:picLocks noChangeAspect="1"/>
        </xdr:cNvPicPr>
      </xdr:nvPicPr>
      <xdr:blipFill>
        <a:blip xmlns:r="http://schemas.openxmlformats.org/officeDocument/2006/relationships" r:embed="rId34"/>
        <a:stretch>
          <a:fillRect/>
        </a:stretch>
      </xdr:blipFill>
      <xdr:spPr>
        <a:xfrm>
          <a:off x="20507325" y="23517225"/>
          <a:ext cx="3676650" cy="1343025"/>
        </a:xfrm>
        <a:prstGeom prst="rect">
          <a:avLst/>
        </a:prstGeom>
      </xdr:spPr>
    </xdr:pic>
    <xdr:clientData/>
  </xdr:twoCellAnchor>
  <xdr:twoCellAnchor editAs="oneCell">
    <xdr:from>
      <xdr:col>9</xdr:col>
      <xdr:colOff>0</xdr:colOff>
      <xdr:row>67</xdr:row>
      <xdr:rowOff>0</xdr:rowOff>
    </xdr:from>
    <xdr:to>
      <xdr:col>9</xdr:col>
      <xdr:colOff>3619500</xdr:colOff>
      <xdr:row>67</xdr:row>
      <xdr:rowOff>1390650</xdr:rowOff>
    </xdr:to>
    <xdr:pic>
      <xdr:nvPicPr>
        <xdr:cNvPr id="64" name="Picture 9">
          <a:extLst>
            <a:ext uri="{FF2B5EF4-FFF2-40B4-BE49-F238E27FC236}">
              <a16:creationId xmlns:a16="http://schemas.microsoft.com/office/drawing/2014/main" id="{D8F7476F-0110-4D38-B95A-49033C4AA437}"/>
            </a:ext>
            <a:ext uri="{147F2762-F138-4A5C-976F-8EAC2B608ADB}">
              <a16:predDERef xmlns:a16="http://schemas.microsoft.com/office/drawing/2014/main" pred="{66513E91-269D-4296-9695-5247A1595C32}"/>
            </a:ext>
          </a:extLst>
        </xdr:cNvPr>
        <xdr:cNvPicPr>
          <a:picLocks noChangeAspect="1"/>
        </xdr:cNvPicPr>
      </xdr:nvPicPr>
      <xdr:blipFill>
        <a:blip xmlns:r="http://schemas.openxmlformats.org/officeDocument/2006/relationships" r:embed="rId33"/>
        <a:stretch>
          <a:fillRect/>
        </a:stretch>
      </xdr:blipFill>
      <xdr:spPr>
        <a:xfrm>
          <a:off x="19459575" y="177422175"/>
          <a:ext cx="3619500" cy="1390650"/>
        </a:xfrm>
        <a:prstGeom prst="rect">
          <a:avLst/>
        </a:prstGeom>
      </xdr:spPr>
    </xdr:pic>
    <xdr:clientData/>
  </xdr:twoCellAnchor>
  <xdr:twoCellAnchor editAs="oneCell">
    <xdr:from>
      <xdr:col>9</xdr:col>
      <xdr:colOff>0</xdr:colOff>
      <xdr:row>75</xdr:row>
      <xdr:rowOff>0</xdr:rowOff>
    </xdr:from>
    <xdr:to>
      <xdr:col>9</xdr:col>
      <xdr:colOff>4572000</xdr:colOff>
      <xdr:row>76</xdr:row>
      <xdr:rowOff>0</xdr:rowOff>
    </xdr:to>
    <xdr:pic>
      <xdr:nvPicPr>
        <xdr:cNvPr id="66" name="Picture 65">
          <a:extLst>
            <a:ext uri="{FF2B5EF4-FFF2-40B4-BE49-F238E27FC236}">
              <a16:creationId xmlns:a16="http://schemas.microsoft.com/office/drawing/2014/main" id="{1F6C0850-4840-447D-BB68-648407AEFC24}"/>
            </a:ext>
            <a:ext uri="{147F2762-F138-4A5C-976F-8EAC2B608ADB}">
              <a16:predDERef xmlns:a16="http://schemas.microsoft.com/office/drawing/2014/main" pred="{D8F7476F-0110-4D38-B95A-49033C4AA437}"/>
            </a:ext>
          </a:extLst>
        </xdr:cNvPr>
        <xdr:cNvPicPr>
          <a:picLocks noChangeAspect="1"/>
        </xdr:cNvPicPr>
      </xdr:nvPicPr>
      <xdr:blipFill>
        <a:blip xmlns:r="http://schemas.openxmlformats.org/officeDocument/2006/relationships" r:embed="rId35"/>
        <a:stretch>
          <a:fillRect/>
        </a:stretch>
      </xdr:blipFill>
      <xdr:spPr>
        <a:xfrm>
          <a:off x="19459575" y="196395975"/>
          <a:ext cx="4572000" cy="20383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63501</xdr:colOff>
      <xdr:row>1</xdr:row>
      <xdr:rowOff>2565399</xdr:rowOff>
    </xdr:from>
    <xdr:to>
      <xdr:col>9</xdr:col>
      <xdr:colOff>3920258</xdr:colOff>
      <xdr:row>1</xdr:row>
      <xdr:rowOff>3603624</xdr:rowOff>
    </xdr:to>
    <xdr:pic>
      <xdr:nvPicPr>
        <xdr:cNvPr id="3" name="Picture 2">
          <a:extLst>
            <a:ext uri="{FF2B5EF4-FFF2-40B4-BE49-F238E27FC236}">
              <a16:creationId xmlns:a16="http://schemas.microsoft.com/office/drawing/2014/main" id="{C7EA4688-D8E4-5CBA-3251-650B4855F62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047076" y="3174999"/>
          <a:ext cx="3875807" cy="1038225"/>
        </a:xfrm>
        <a:prstGeom prst="rect">
          <a:avLst/>
        </a:prstGeom>
      </xdr:spPr>
    </xdr:pic>
    <xdr:clientData/>
  </xdr:twoCellAnchor>
  <xdr:twoCellAnchor editAs="oneCell">
    <xdr:from>
      <xdr:col>9</xdr:col>
      <xdr:colOff>34925</xdr:colOff>
      <xdr:row>2</xdr:row>
      <xdr:rowOff>920749</xdr:rowOff>
    </xdr:from>
    <xdr:to>
      <xdr:col>9</xdr:col>
      <xdr:colOff>4111098</xdr:colOff>
      <xdr:row>2</xdr:row>
      <xdr:rowOff>2365374</xdr:rowOff>
    </xdr:to>
    <xdr:pic>
      <xdr:nvPicPr>
        <xdr:cNvPr id="5" name="Picture 4">
          <a:extLst>
            <a:ext uri="{FF2B5EF4-FFF2-40B4-BE49-F238E27FC236}">
              <a16:creationId xmlns:a16="http://schemas.microsoft.com/office/drawing/2014/main" id="{40A93187-36BF-51AF-622D-3C3D8A7D6DE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1018500" y="5276849"/>
          <a:ext cx="4043012" cy="1444625"/>
        </a:xfrm>
        <a:prstGeom prst="rect">
          <a:avLst/>
        </a:prstGeom>
      </xdr:spPr>
    </xdr:pic>
    <xdr:clientData/>
  </xdr:twoCellAnchor>
  <xdr:twoCellAnchor editAs="oneCell">
    <xdr:from>
      <xdr:col>9</xdr:col>
      <xdr:colOff>371475</xdr:colOff>
      <xdr:row>3</xdr:row>
      <xdr:rowOff>895350</xdr:rowOff>
    </xdr:from>
    <xdr:to>
      <xdr:col>9</xdr:col>
      <xdr:colOff>3857804</xdr:colOff>
      <xdr:row>3</xdr:row>
      <xdr:rowOff>2187641</xdr:rowOff>
    </xdr:to>
    <xdr:pic>
      <xdr:nvPicPr>
        <xdr:cNvPr id="7" name="Picture 6">
          <a:extLst>
            <a:ext uri="{FF2B5EF4-FFF2-40B4-BE49-F238E27FC236}">
              <a16:creationId xmlns:a16="http://schemas.microsoft.com/office/drawing/2014/main" id="{A112E53B-8156-BBFE-53B6-B34672FD6C3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1875750" y="7708900"/>
          <a:ext cx="3486329" cy="1292291"/>
        </a:xfrm>
        <a:prstGeom prst="rect">
          <a:avLst/>
        </a:prstGeom>
      </xdr:spPr>
    </xdr:pic>
    <xdr:clientData/>
  </xdr:twoCellAnchor>
  <xdr:twoCellAnchor editAs="oneCell">
    <xdr:from>
      <xdr:col>9</xdr:col>
      <xdr:colOff>193675</xdr:colOff>
      <xdr:row>4</xdr:row>
      <xdr:rowOff>209550</xdr:rowOff>
    </xdr:from>
    <xdr:to>
      <xdr:col>9</xdr:col>
      <xdr:colOff>3921319</xdr:colOff>
      <xdr:row>4</xdr:row>
      <xdr:rowOff>3435516</xdr:rowOff>
    </xdr:to>
    <xdr:pic>
      <xdr:nvPicPr>
        <xdr:cNvPr id="9" name="Picture 8">
          <a:extLst>
            <a:ext uri="{FF2B5EF4-FFF2-40B4-BE49-F238E27FC236}">
              <a16:creationId xmlns:a16="http://schemas.microsoft.com/office/drawing/2014/main" id="{87133A52-8183-D64C-F4D8-80DD04A5D7D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697950" y="9909175"/>
          <a:ext cx="3765744" cy="3225966"/>
        </a:xfrm>
        <a:prstGeom prst="rect">
          <a:avLst/>
        </a:prstGeom>
      </xdr:spPr>
    </xdr:pic>
    <xdr:clientData/>
  </xdr:twoCellAnchor>
  <xdr:twoCellAnchor>
    <xdr:from>
      <xdr:col>9</xdr:col>
      <xdr:colOff>1165225</xdr:colOff>
      <xdr:row>5</xdr:row>
      <xdr:rowOff>25400</xdr:rowOff>
    </xdr:from>
    <xdr:to>
      <xdr:col>9</xdr:col>
      <xdr:colOff>2768600</xdr:colOff>
      <xdr:row>5</xdr:row>
      <xdr:rowOff>3287191</xdr:rowOff>
    </xdr:to>
    <xdr:pic>
      <xdr:nvPicPr>
        <xdr:cNvPr id="2" name="Picture 1">
          <a:extLst>
            <a:ext uri="{FF2B5EF4-FFF2-40B4-BE49-F238E27FC236}">
              <a16:creationId xmlns:a16="http://schemas.microsoft.com/office/drawing/2014/main" id="{116E2CDD-B821-1E90-E1D0-01D5B7BD3A82}"/>
            </a:ext>
          </a:extLst>
        </xdr:cNvPr>
        <xdr:cNvPicPr>
          <a:picLocks noChangeAspect="1"/>
        </xdr:cNvPicPr>
      </xdr:nvPicPr>
      <xdr:blipFill>
        <a:blip xmlns:r="http://schemas.openxmlformats.org/officeDocument/2006/relationships" r:embed="rId5"/>
        <a:stretch>
          <a:fillRect/>
        </a:stretch>
      </xdr:blipFill>
      <xdr:spPr>
        <a:xfrm>
          <a:off x="22669500" y="13198475"/>
          <a:ext cx="1603375" cy="3261791"/>
        </a:xfrm>
        <a:prstGeom prst="rect">
          <a:avLst/>
        </a:prstGeom>
      </xdr:spPr>
    </xdr:pic>
    <xdr:clientData/>
  </xdr:twoCellAnchor>
  <xdr:twoCellAnchor>
    <xdr:from>
      <xdr:col>9</xdr:col>
      <xdr:colOff>1168401</xdr:colOff>
      <xdr:row>6</xdr:row>
      <xdr:rowOff>3175</xdr:rowOff>
    </xdr:from>
    <xdr:to>
      <xdr:col>9</xdr:col>
      <xdr:colOff>2757703</xdr:colOff>
      <xdr:row>6</xdr:row>
      <xdr:rowOff>2628900</xdr:rowOff>
    </xdr:to>
    <xdr:pic>
      <xdr:nvPicPr>
        <xdr:cNvPr id="4" name="Picture 3">
          <a:extLst>
            <a:ext uri="{FF2B5EF4-FFF2-40B4-BE49-F238E27FC236}">
              <a16:creationId xmlns:a16="http://schemas.microsoft.com/office/drawing/2014/main" id="{D696AEE6-AF18-4A64-7BB3-B99BEB5D4772}"/>
            </a:ext>
          </a:extLst>
        </xdr:cNvPr>
        <xdr:cNvPicPr>
          <a:picLocks noChangeAspect="1"/>
        </xdr:cNvPicPr>
      </xdr:nvPicPr>
      <xdr:blipFill>
        <a:blip xmlns:r="http://schemas.openxmlformats.org/officeDocument/2006/relationships" r:embed="rId6"/>
        <a:stretch>
          <a:fillRect/>
        </a:stretch>
      </xdr:blipFill>
      <xdr:spPr>
        <a:xfrm>
          <a:off x="21704301" y="17614900"/>
          <a:ext cx="1589302" cy="2625725"/>
        </a:xfrm>
        <a:prstGeom prst="rect">
          <a:avLst/>
        </a:prstGeom>
      </xdr:spPr>
    </xdr:pic>
    <xdr:clientData/>
  </xdr:twoCellAnchor>
  <xdr:twoCellAnchor>
    <xdr:from>
      <xdr:col>9</xdr:col>
      <xdr:colOff>225424</xdr:colOff>
      <xdr:row>7</xdr:row>
      <xdr:rowOff>446713</xdr:rowOff>
    </xdr:from>
    <xdr:to>
      <xdr:col>9</xdr:col>
      <xdr:colOff>3778629</xdr:colOff>
      <xdr:row>7</xdr:row>
      <xdr:rowOff>1047813</xdr:rowOff>
    </xdr:to>
    <xdr:pic>
      <xdr:nvPicPr>
        <xdr:cNvPr id="6" name="Picture 5">
          <a:extLst>
            <a:ext uri="{FF2B5EF4-FFF2-40B4-BE49-F238E27FC236}">
              <a16:creationId xmlns:a16="http://schemas.microsoft.com/office/drawing/2014/main" id="{E27ABD52-6D6F-FE31-7FBE-8F526CF1CBB2}"/>
            </a:ext>
          </a:extLst>
        </xdr:cNvPr>
        <xdr:cNvPicPr>
          <a:picLocks noChangeAspect="1"/>
        </xdr:cNvPicPr>
      </xdr:nvPicPr>
      <xdr:blipFill>
        <a:blip xmlns:r="http://schemas.openxmlformats.org/officeDocument/2006/relationships" r:embed="rId7"/>
        <a:stretch>
          <a:fillRect/>
        </a:stretch>
      </xdr:blipFill>
      <xdr:spPr>
        <a:xfrm>
          <a:off x="20761324" y="20715913"/>
          <a:ext cx="3553205" cy="601100"/>
        </a:xfrm>
        <a:prstGeom prst="rect">
          <a:avLst/>
        </a:prstGeom>
      </xdr:spPr>
    </xdr:pic>
    <xdr:clientData/>
  </xdr:twoCellAnchor>
  <xdr:twoCellAnchor>
    <xdr:from>
      <xdr:col>9</xdr:col>
      <xdr:colOff>47037</xdr:colOff>
      <xdr:row>8</xdr:row>
      <xdr:rowOff>388056</xdr:rowOff>
    </xdr:from>
    <xdr:to>
      <xdr:col>9</xdr:col>
      <xdr:colOff>3840976</xdr:colOff>
      <xdr:row>8</xdr:row>
      <xdr:rowOff>2351852</xdr:rowOff>
    </xdr:to>
    <xdr:pic>
      <xdr:nvPicPr>
        <xdr:cNvPr id="8" name="Picture 7">
          <a:extLst>
            <a:ext uri="{FF2B5EF4-FFF2-40B4-BE49-F238E27FC236}">
              <a16:creationId xmlns:a16="http://schemas.microsoft.com/office/drawing/2014/main" id="{D8CC7970-755D-A7B1-5911-EA1CC363691B}"/>
            </a:ext>
          </a:extLst>
        </xdr:cNvPr>
        <xdr:cNvPicPr>
          <a:picLocks noChangeAspect="1"/>
        </xdr:cNvPicPr>
      </xdr:nvPicPr>
      <xdr:blipFill>
        <a:blip xmlns:r="http://schemas.openxmlformats.org/officeDocument/2006/relationships" r:embed="rId8"/>
        <a:stretch>
          <a:fillRect/>
        </a:stretch>
      </xdr:blipFill>
      <xdr:spPr>
        <a:xfrm>
          <a:off x="20596343" y="23900695"/>
          <a:ext cx="3793939" cy="1963796"/>
        </a:xfrm>
        <a:prstGeom prst="rect">
          <a:avLst/>
        </a:prstGeom>
      </xdr:spPr>
    </xdr:pic>
    <xdr:clientData/>
  </xdr:twoCellAnchor>
  <xdr:twoCellAnchor>
    <xdr:from>
      <xdr:col>9</xdr:col>
      <xdr:colOff>0</xdr:colOff>
      <xdr:row>9</xdr:row>
      <xdr:rowOff>0</xdr:rowOff>
    </xdr:from>
    <xdr:to>
      <xdr:col>9</xdr:col>
      <xdr:colOff>3563551</xdr:colOff>
      <xdr:row>9</xdr:row>
      <xdr:rowOff>1640417</xdr:rowOff>
    </xdr:to>
    <xdr:pic>
      <xdr:nvPicPr>
        <xdr:cNvPr id="10" name="Picture 9">
          <a:extLst>
            <a:ext uri="{FF2B5EF4-FFF2-40B4-BE49-F238E27FC236}">
              <a16:creationId xmlns:a16="http://schemas.microsoft.com/office/drawing/2014/main" id="{2B68AFA6-3FF7-8EC1-CCEC-D7CBAAEB9239}"/>
            </a:ext>
          </a:extLst>
        </xdr:cNvPr>
        <xdr:cNvPicPr>
          <a:picLocks noChangeAspect="1"/>
        </xdr:cNvPicPr>
      </xdr:nvPicPr>
      <xdr:blipFill>
        <a:blip xmlns:r="http://schemas.openxmlformats.org/officeDocument/2006/relationships" r:embed="rId9"/>
        <a:stretch>
          <a:fillRect/>
        </a:stretch>
      </xdr:blipFill>
      <xdr:spPr>
        <a:xfrm>
          <a:off x="20549306" y="26558287"/>
          <a:ext cx="3563551" cy="1640417"/>
        </a:xfrm>
        <a:prstGeom prst="rect">
          <a:avLst/>
        </a:prstGeom>
      </xdr:spPr>
    </xdr:pic>
    <xdr:clientData/>
  </xdr:twoCellAnchor>
  <xdr:twoCellAnchor>
    <xdr:from>
      <xdr:col>9</xdr:col>
      <xdr:colOff>323379</xdr:colOff>
      <xdr:row>10</xdr:row>
      <xdr:rowOff>746713</xdr:rowOff>
    </xdr:from>
    <xdr:to>
      <xdr:col>9</xdr:col>
      <xdr:colOff>3584272</xdr:colOff>
      <xdr:row>10</xdr:row>
      <xdr:rowOff>2216814</xdr:rowOff>
    </xdr:to>
    <xdr:pic>
      <xdr:nvPicPr>
        <xdr:cNvPr id="11" name="Picture 10">
          <a:extLst>
            <a:ext uri="{FF2B5EF4-FFF2-40B4-BE49-F238E27FC236}">
              <a16:creationId xmlns:a16="http://schemas.microsoft.com/office/drawing/2014/main" id="{84721EE2-3901-614E-78D1-04C1EA7BABB6}"/>
            </a:ext>
          </a:extLst>
        </xdr:cNvPr>
        <xdr:cNvPicPr>
          <a:picLocks noChangeAspect="1"/>
        </xdr:cNvPicPr>
      </xdr:nvPicPr>
      <xdr:blipFill>
        <a:blip xmlns:r="http://schemas.openxmlformats.org/officeDocument/2006/relationships" r:embed="rId10"/>
        <a:stretch>
          <a:fillRect/>
        </a:stretch>
      </xdr:blipFill>
      <xdr:spPr>
        <a:xfrm>
          <a:off x="20872685" y="29780324"/>
          <a:ext cx="3260893" cy="1470101"/>
        </a:xfrm>
        <a:prstGeom prst="rect">
          <a:avLst/>
        </a:prstGeom>
      </xdr:spPr>
    </xdr:pic>
    <xdr:clientData/>
  </xdr:twoCellAnchor>
  <xdr:twoCellAnchor>
    <xdr:from>
      <xdr:col>9</xdr:col>
      <xdr:colOff>0</xdr:colOff>
      <xdr:row>11</xdr:row>
      <xdr:rowOff>0</xdr:rowOff>
    </xdr:from>
    <xdr:to>
      <xdr:col>9</xdr:col>
      <xdr:colOff>2272861</xdr:colOff>
      <xdr:row>11</xdr:row>
      <xdr:rowOff>3075046</xdr:rowOff>
    </xdr:to>
    <xdr:pic>
      <xdr:nvPicPr>
        <xdr:cNvPr id="12" name="Picture 11">
          <a:extLst>
            <a:ext uri="{FF2B5EF4-FFF2-40B4-BE49-F238E27FC236}">
              <a16:creationId xmlns:a16="http://schemas.microsoft.com/office/drawing/2014/main" id="{6D4C2B30-C946-2D99-222E-D17098313032}"/>
            </a:ext>
          </a:extLst>
        </xdr:cNvPr>
        <xdr:cNvPicPr>
          <a:picLocks noChangeAspect="1"/>
        </xdr:cNvPicPr>
      </xdr:nvPicPr>
      <xdr:blipFill>
        <a:blip xmlns:r="http://schemas.openxmlformats.org/officeDocument/2006/relationships" r:embed="rId11"/>
        <a:stretch>
          <a:fillRect/>
        </a:stretch>
      </xdr:blipFill>
      <xdr:spPr>
        <a:xfrm>
          <a:off x="20549306" y="32655463"/>
          <a:ext cx="2272861" cy="3075046"/>
        </a:xfrm>
        <a:prstGeom prst="rect">
          <a:avLst/>
        </a:prstGeom>
      </xdr:spPr>
    </xdr:pic>
    <xdr:clientData/>
  </xdr:twoCellAnchor>
  <xdr:twoCellAnchor>
    <xdr:from>
      <xdr:col>9</xdr:col>
      <xdr:colOff>111713</xdr:colOff>
      <xdr:row>12</xdr:row>
      <xdr:rowOff>270463</xdr:rowOff>
    </xdr:from>
    <xdr:to>
      <xdr:col>9</xdr:col>
      <xdr:colOff>3856214</xdr:colOff>
      <xdr:row>12</xdr:row>
      <xdr:rowOff>1746250</xdr:rowOff>
    </xdr:to>
    <xdr:pic>
      <xdr:nvPicPr>
        <xdr:cNvPr id="13" name="Picture 12">
          <a:extLst>
            <a:ext uri="{FF2B5EF4-FFF2-40B4-BE49-F238E27FC236}">
              <a16:creationId xmlns:a16="http://schemas.microsoft.com/office/drawing/2014/main" id="{CF6BCFBF-8B7C-ECFF-E2C4-4804C7393498}"/>
            </a:ext>
          </a:extLst>
        </xdr:cNvPr>
        <xdr:cNvPicPr>
          <a:picLocks noChangeAspect="1"/>
        </xdr:cNvPicPr>
      </xdr:nvPicPr>
      <xdr:blipFill>
        <a:blip xmlns:r="http://schemas.openxmlformats.org/officeDocument/2006/relationships" r:embed="rId12"/>
        <a:stretch>
          <a:fillRect/>
        </a:stretch>
      </xdr:blipFill>
      <xdr:spPr>
        <a:xfrm>
          <a:off x="20661019" y="36336111"/>
          <a:ext cx="3744501" cy="147578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9525</xdr:colOff>
      <xdr:row>1</xdr:row>
      <xdr:rowOff>628650</xdr:rowOff>
    </xdr:from>
    <xdr:to>
      <xdr:col>9</xdr:col>
      <xdr:colOff>2133600</xdr:colOff>
      <xdr:row>1</xdr:row>
      <xdr:rowOff>1466850</xdr:rowOff>
    </xdr:to>
    <xdr:pic>
      <xdr:nvPicPr>
        <xdr:cNvPr id="5" name="Picture 4">
          <a:extLst>
            <a:ext uri="{FF2B5EF4-FFF2-40B4-BE49-F238E27FC236}">
              <a16:creationId xmlns:a16="http://schemas.microsoft.com/office/drawing/2014/main" id="{4442078B-CD08-4441-B99C-86CFAD737B7C}"/>
            </a:ext>
          </a:extLst>
        </xdr:cNvPr>
        <xdr:cNvPicPr>
          <a:picLocks noChangeAspect="1"/>
        </xdr:cNvPicPr>
      </xdr:nvPicPr>
      <xdr:blipFill>
        <a:blip xmlns:r="http://schemas.openxmlformats.org/officeDocument/2006/relationships" r:embed="rId1"/>
        <a:stretch>
          <a:fillRect/>
        </a:stretch>
      </xdr:blipFill>
      <xdr:spPr>
        <a:xfrm>
          <a:off x="20145375" y="1238250"/>
          <a:ext cx="2124075" cy="838200"/>
        </a:xfrm>
        <a:prstGeom prst="rect">
          <a:avLst/>
        </a:prstGeom>
      </xdr:spPr>
    </xdr:pic>
    <xdr:clientData/>
  </xdr:twoCellAnchor>
  <xdr:twoCellAnchor editAs="oneCell">
    <xdr:from>
      <xdr:col>12</xdr:col>
      <xdr:colOff>123825</xdr:colOff>
      <xdr:row>1</xdr:row>
      <xdr:rowOff>628650</xdr:rowOff>
    </xdr:from>
    <xdr:to>
      <xdr:col>12</xdr:col>
      <xdr:colOff>4295775</xdr:colOff>
      <xdr:row>1</xdr:row>
      <xdr:rowOff>1647825</xdr:rowOff>
    </xdr:to>
    <xdr:pic>
      <xdr:nvPicPr>
        <xdr:cNvPr id="6" name="Picture 5">
          <a:extLst>
            <a:ext uri="{FF2B5EF4-FFF2-40B4-BE49-F238E27FC236}">
              <a16:creationId xmlns:a16="http://schemas.microsoft.com/office/drawing/2014/main" id="{22D9A70E-7853-F54A-597A-7E5DBC5F0AF8}"/>
            </a:ext>
            <a:ext uri="{147F2762-F138-4A5C-976F-8EAC2B608ADB}">
              <a16:predDERef xmlns:a16="http://schemas.microsoft.com/office/drawing/2014/main" pred="{4442078B-CD08-4441-B99C-86CFAD737B7C}"/>
            </a:ext>
          </a:extLst>
        </xdr:cNvPr>
        <xdr:cNvPicPr>
          <a:picLocks noChangeAspect="1"/>
        </xdr:cNvPicPr>
      </xdr:nvPicPr>
      <xdr:blipFill>
        <a:blip xmlns:r="http://schemas.openxmlformats.org/officeDocument/2006/relationships" r:embed="rId2"/>
        <a:stretch>
          <a:fillRect/>
        </a:stretch>
      </xdr:blipFill>
      <xdr:spPr>
        <a:xfrm>
          <a:off x="27070050" y="1238250"/>
          <a:ext cx="4171950" cy="1019175"/>
        </a:xfrm>
        <a:prstGeom prst="rect">
          <a:avLst/>
        </a:prstGeom>
      </xdr:spPr>
    </xdr:pic>
    <xdr:clientData/>
  </xdr:twoCellAnchor>
  <xdr:twoCellAnchor editAs="oneCell">
    <xdr:from>
      <xdr:col>9</xdr:col>
      <xdr:colOff>238125</xdr:colOff>
      <xdr:row>2</xdr:row>
      <xdr:rowOff>38100</xdr:rowOff>
    </xdr:from>
    <xdr:to>
      <xdr:col>9</xdr:col>
      <xdr:colOff>1895475</xdr:colOff>
      <xdr:row>2</xdr:row>
      <xdr:rowOff>2590800</xdr:rowOff>
    </xdr:to>
    <xdr:pic>
      <xdr:nvPicPr>
        <xdr:cNvPr id="17" name="Picture 1">
          <a:extLst>
            <a:ext uri="{FF2B5EF4-FFF2-40B4-BE49-F238E27FC236}">
              <a16:creationId xmlns:a16="http://schemas.microsoft.com/office/drawing/2014/main" id="{D0D72AA1-9865-68D9-7F9C-A7C0F6F8DC4D}"/>
            </a:ext>
            <a:ext uri="{147F2762-F138-4A5C-976F-8EAC2B608ADB}">
              <a16:predDERef xmlns:a16="http://schemas.microsoft.com/office/drawing/2014/main" pred="{22D9A70E-7853-F54A-597A-7E5DBC5F0AF8}"/>
            </a:ext>
          </a:extLst>
        </xdr:cNvPr>
        <xdr:cNvPicPr>
          <a:picLocks noChangeAspect="1"/>
        </xdr:cNvPicPr>
      </xdr:nvPicPr>
      <xdr:blipFill>
        <a:blip xmlns:r="http://schemas.openxmlformats.org/officeDocument/2006/relationships" r:embed="rId3"/>
        <a:stretch>
          <a:fillRect/>
        </a:stretch>
      </xdr:blipFill>
      <xdr:spPr>
        <a:xfrm rot="5400000">
          <a:off x="20250150" y="3609975"/>
          <a:ext cx="2552700" cy="1657350"/>
        </a:xfrm>
        <a:prstGeom prst="rect">
          <a:avLst/>
        </a:prstGeom>
      </xdr:spPr>
    </xdr:pic>
    <xdr:clientData/>
  </xdr:twoCellAnchor>
  <xdr:twoCellAnchor editAs="oneCell">
    <xdr:from>
      <xdr:col>9</xdr:col>
      <xdr:colOff>0</xdr:colOff>
      <xdr:row>3</xdr:row>
      <xdr:rowOff>0</xdr:rowOff>
    </xdr:from>
    <xdr:to>
      <xdr:col>9</xdr:col>
      <xdr:colOff>2190750</xdr:colOff>
      <xdr:row>3</xdr:row>
      <xdr:rowOff>1390650</xdr:rowOff>
    </xdr:to>
    <xdr:pic>
      <xdr:nvPicPr>
        <xdr:cNvPr id="19" name="Picture 2">
          <a:extLst>
            <a:ext uri="{FF2B5EF4-FFF2-40B4-BE49-F238E27FC236}">
              <a16:creationId xmlns:a16="http://schemas.microsoft.com/office/drawing/2014/main" id="{E6292FBA-E63E-D2D2-9FB7-87012FB4BBA2}"/>
            </a:ext>
            <a:ext uri="{147F2762-F138-4A5C-976F-8EAC2B608ADB}">
              <a16:predDERef xmlns:a16="http://schemas.microsoft.com/office/drawing/2014/main" pred="{D0D72AA1-9865-68D9-7F9C-A7C0F6F8DC4D}"/>
            </a:ext>
          </a:extLst>
        </xdr:cNvPr>
        <xdr:cNvPicPr>
          <a:picLocks noChangeAspect="1"/>
        </xdr:cNvPicPr>
      </xdr:nvPicPr>
      <xdr:blipFill>
        <a:blip xmlns:r="http://schemas.openxmlformats.org/officeDocument/2006/relationships" r:embed="rId4"/>
        <a:stretch>
          <a:fillRect/>
        </a:stretch>
      </xdr:blipFill>
      <xdr:spPr>
        <a:xfrm>
          <a:off x="20507325" y="5772150"/>
          <a:ext cx="2190750" cy="1390650"/>
        </a:xfrm>
        <a:prstGeom prst="rect">
          <a:avLst/>
        </a:prstGeom>
      </xdr:spPr>
    </xdr:pic>
    <xdr:clientData/>
  </xdr:twoCellAnchor>
  <xdr:twoCellAnchor editAs="oneCell">
    <xdr:from>
      <xdr:col>12</xdr:col>
      <xdr:colOff>0</xdr:colOff>
      <xdr:row>4</xdr:row>
      <xdr:rowOff>0</xdr:rowOff>
    </xdr:from>
    <xdr:to>
      <xdr:col>12</xdr:col>
      <xdr:colOff>4286250</xdr:colOff>
      <xdr:row>4</xdr:row>
      <xdr:rowOff>1314450</xdr:rowOff>
    </xdr:to>
    <xdr:pic>
      <xdr:nvPicPr>
        <xdr:cNvPr id="3" name="Picture 1">
          <a:extLst>
            <a:ext uri="{FF2B5EF4-FFF2-40B4-BE49-F238E27FC236}">
              <a16:creationId xmlns:a16="http://schemas.microsoft.com/office/drawing/2014/main" id="{EDFDDF1B-FF9E-6F6E-2895-F06627B22BF3}"/>
            </a:ext>
            <a:ext uri="{147F2762-F138-4A5C-976F-8EAC2B608ADB}">
              <a16:predDERef xmlns:a16="http://schemas.microsoft.com/office/drawing/2014/main" pred="{E6292FBA-E63E-D2D2-9FB7-87012FB4BBA2}"/>
            </a:ext>
          </a:extLst>
        </xdr:cNvPr>
        <xdr:cNvPicPr>
          <a:picLocks noChangeAspect="1"/>
        </xdr:cNvPicPr>
      </xdr:nvPicPr>
      <xdr:blipFill>
        <a:blip xmlns:r="http://schemas.openxmlformats.org/officeDocument/2006/relationships" r:embed="rId5"/>
        <a:stretch>
          <a:fillRect/>
        </a:stretch>
      </xdr:blipFill>
      <xdr:spPr>
        <a:xfrm>
          <a:off x="26631900" y="7705725"/>
          <a:ext cx="4286250" cy="1314450"/>
        </a:xfrm>
        <a:prstGeom prst="rect">
          <a:avLst/>
        </a:prstGeom>
      </xdr:spPr>
    </xdr:pic>
    <xdr:clientData/>
  </xdr:twoCellAnchor>
  <xdr:twoCellAnchor editAs="oneCell">
    <xdr:from>
      <xdr:col>9</xdr:col>
      <xdr:colOff>0</xdr:colOff>
      <xdr:row>5</xdr:row>
      <xdr:rowOff>0</xdr:rowOff>
    </xdr:from>
    <xdr:to>
      <xdr:col>9</xdr:col>
      <xdr:colOff>3600450</xdr:colOff>
      <xdr:row>5</xdr:row>
      <xdr:rowOff>428625</xdr:rowOff>
    </xdr:to>
    <xdr:pic>
      <xdr:nvPicPr>
        <xdr:cNvPr id="2" name="Picture 1">
          <a:extLst>
            <a:ext uri="{FF2B5EF4-FFF2-40B4-BE49-F238E27FC236}">
              <a16:creationId xmlns:a16="http://schemas.microsoft.com/office/drawing/2014/main" id="{5BC18538-B426-08EE-1137-A1E2DEA419FF}"/>
            </a:ext>
            <a:ext uri="{147F2762-F138-4A5C-976F-8EAC2B608ADB}">
              <a16:predDERef xmlns:a16="http://schemas.microsoft.com/office/drawing/2014/main" pred="{EDFDDF1B-FF9E-6F6E-2895-F06627B22BF3}"/>
            </a:ext>
          </a:extLst>
        </xdr:cNvPr>
        <xdr:cNvPicPr>
          <a:picLocks noChangeAspect="1"/>
        </xdr:cNvPicPr>
      </xdr:nvPicPr>
      <xdr:blipFill>
        <a:blip xmlns:r="http://schemas.openxmlformats.org/officeDocument/2006/relationships" r:embed="rId6"/>
        <a:stretch>
          <a:fillRect/>
        </a:stretch>
      </xdr:blipFill>
      <xdr:spPr>
        <a:xfrm>
          <a:off x="20507325" y="9144000"/>
          <a:ext cx="3600450" cy="428625"/>
        </a:xfrm>
        <a:prstGeom prst="rect">
          <a:avLst/>
        </a:prstGeom>
      </xdr:spPr>
    </xdr:pic>
    <xdr:clientData/>
  </xdr:twoCellAnchor>
  <xdr:twoCellAnchor editAs="oneCell">
    <xdr:from>
      <xdr:col>9</xdr:col>
      <xdr:colOff>0</xdr:colOff>
      <xdr:row>6</xdr:row>
      <xdr:rowOff>0</xdr:rowOff>
    </xdr:from>
    <xdr:to>
      <xdr:col>9</xdr:col>
      <xdr:colOff>3609975</xdr:colOff>
      <xdr:row>6</xdr:row>
      <xdr:rowOff>828675</xdr:rowOff>
    </xdr:to>
    <xdr:pic>
      <xdr:nvPicPr>
        <xdr:cNvPr id="4" name="Picture 3">
          <a:extLst>
            <a:ext uri="{FF2B5EF4-FFF2-40B4-BE49-F238E27FC236}">
              <a16:creationId xmlns:a16="http://schemas.microsoft.com/office/drawing/2014/main" id="{44AE5FCE-7E59-6D85-EBA9-B8FB3C2B2464}"/>
            </a:ext>
            <a:ext uri="{147F2762-F138-4A5C-976F-8EAC2B608ADB}">
              <a16:predDERef xmlns:a16="http://schemas.microsoft.com/office/drawing/2014/main" pred="{5BC18538-B426-08EE-1137-A1E2DEA419FF}"/>
            </a:ext>
          </a:extLst>
        </xdr:cNvPr>
        <xdr:cNvPicPr>
          <a:picLocks noChangeAspect="1"/>
        </xdr:cNvPicPr>
      </xdr:nvPicPr>
      <xdr:blipFill>
        <a:blip xmlns:r="http://schemas.openxmlformats.org/officeDocument/2006/relationships" r:embed="rId7"/>
        <a:stretch>
          <a:fillRect/>
        </a:stretch>
      </xdr:blipFill>
      <xdr:spPr>
        <a:xfrm>
          <a:off x="20507325" y="10687050"/>
          <a:ext cx="3609975" cy="828675"/>
        </a:xfrm>
        <a:prstGeom prst="rect">
          <a:avLst/>
        </a:prstGeom>
      </xdr:spPr>
    </xdr:pic>
    <xdr:clientData/>
  </xdr:twoCellAnchor>
  <xdr:twoCellAnchor editAs="oneCell">
    <xdr:from>
      <xdr:col>9</xdr:col>
      <xdr:colOff>0</xdr:colOff>
      <xdr:row>7</xdr:row>
      <xdr:rowOff>0</xdr:rowOff>
    </xdr:from>
    <xdr:to>
      <xdr:col>9</xdr:col>
      <xdr:colOff>2533650</xdr:colOff>
      <xdr:row>7</xdr:row>
      <xdr:rowOff>2333625</xdr:rowOff>
    </xdr:to>
    <xdr:pic>
      <xdr:nvPicPr>
        <xdr:cNvPr id="7" name="Picture 6">
          <a:extLst>
            <a:ext uri="{FF2B5EF4-FFF2-40B4-BE49-F238E27FC236}">
              <a16:creationId xmlns:a16="http://schemas.microsoft.com/office/drawing/2014/main" id="{679D7338-C8D6-8BF1-CE0A-E47B551304B1}"/>
            </a:ext>
            <a:ext uri="{147F2762-F138-4A5C-976F-8EAC2B608ADB}">
              <a16:predDERef xmlns:a16="http://schemas.microsoft.com/office/drawing/2014/main" pred="{44AE5FCE-7E59-6D85-EBA9-B8FB3C2B2464}"/>
            </a:ext>
          </a:extLst>
        </xdr:cNvPr>
        <xdr:cNvPicPr>
          <a:picLocks noChangeAspect="1"/>
        </xdr:cNvPicPr>
      </xdr:nvPicPr>
      <xdr:blipFill>
        <a:blip xmlns:r="http://schemas.openxmlformats.org/officeDocument/2006/relationships" r:embed="rId8"/>
        <a:stretch>
          <a:fillRect/>
        </a:stretch>
      </xdr:blipFill>
      <xdr:spPr>
        <a:xfrm>
          <a:off x="20507325" y="13011150"/>
          <a:ext cx="2533650" cy="2333625"/>
        </a:xfrm>
        <a:prstGeom prst="rect">
          <a:avLst/>
        </a:prstGeom>
      </xdr:spPr>
    </xdr:pic>
    <xdr:clientData/>
  </xdr:twoCellAnchor>
  <xdr:twoCellAnchor editAs="oneCell">
    <xdr:from>
      <xdr:col>9</xdr:col>
      <xdr:colOff>0</xdr:colOff>
      <xdr:row>8</xdr:row>
      <xdr:rowOff>0</xdr:rowOff>
    </xdr:from>
    <xdr:to>
      <xdr:col>9</xdr:col>
      <xdr:colOff>3648075</xdr:colOff>
      <xdr:row>8</xdr:row>
      <xdr:rowOff>1628775</xdr:rowOff>
    </xdr:to>
    <xdr:pic>
      <xdr:nvPicPr>
        <xdr:cNvPr id="8" name="Picture 7">
          <a:extLst>
            <a:ext uri="{FF2B5EF4-FFF2-40B4-BE49-F238E27FC236}">
              <a16:creationId xmlns:a16="http://schemas.microsoft.com/office/drawing/2014/main" id="{D13AD5E2-6372-A201-A7DC-7CA43C5E4128}"/>
            </a:ext>
            <a:ext uri="{147F2762-F138-4A5C-976F-8EAC2B608ADB}">
              <a16:predDERef xmlns:a16="http://schemas.microsoft.com/office/drawing/2014/main" pred="{679D7338-C8D6-8BF1-CE0A-E47B551304B1}"/>
            </a:ext>
          </a:extLst>
        </xdr:cNvPr>
        <xdr:cNvPicPr>
          <a:picLocks noChangeAspect="1"/>
        </xdr:cNvPicPr>
      </xdr:nvPicPr>
      <xdr:blipFill>
        <a:blip xmlns:r="http://schemas.openxmlformats.org/officeDocument/2006/relationships" r:embed="rId9"/>
        <a:stretch>
          <a:fillRect/>
        </a:stretch>
      </xdr:blipFill>
      <xdr:spPr>
        <a:xfrm>
          <a:off x="20507325" y="15401925"/>
          <a:ext cx="3648075" cy="1628775"/>
        </a:xfrm>
        <a:prstGeom prst="rect">
          <a:avLst/>
        </a:prstGeom>
      </xdr:spPr>
    </xdr:pic>
    <xdr:clientData/>
  </xdr:twoCellAnchor>
  <xdr:twoCellAnchor editAs="oneCell">
    <xdr:from>
      <xdr:col>9</xdr:col>
      <xdr:colOff>0</xdr:colOff>
      <xdr:row>9</xdr:row>
      <xdr:rowOff>0</xdr:rowOff>
    </xdr:from>
    <xdr:to>
      <xdr:col>9</xdr:col>
      <xdr:colOff>3571875</xdr:colOff>
      <xdr:row>9</xdr:row>
      <xdr:rowOff>1543050</xdr:rowOff>
    </xdr:to>
    <xdr:pic>
      <xdr:nvPicPr>
        <xdr:cNvPr id="9" name="Picture 8">
          <a:extLst>
            <a:ext uri="{FF2B5EF4-FFF2-40B4-BE49-F238E27FC236}">
              <a16:creationId xmlns:a16="http://schemas.microsoft.com/office/drawing/2014/main" id="{F60D650F-D19F-9206-0886-D51E75770032}"/>
            </a:ext>
            <a:ext uri="{147F2762-F138-4A5C-976F-8EAC2B608ADB}">
              <a16:predDERef xmlns:a16="http://schemas.microsoft.com/office/drawing/2014/main" pred="{D13AD5E2-6372-A201-A7DC-7CA43C5E4128}"/>
            </a:ext>
          </a:extLst>
        </xdr:cNvPr>
        <xdr:cNvPicPr>
          <a:picLocks noChangeAspect="1"/>
        </xdr:cNvPicPr>
      </xdr:nvPicPr>
      <xdr:blipFill>
        <a:blip xmlns:r="http://schemas.openxmlformats.org/officeDocument/2006/relationships" r:embed="rId10"/>
        <a:stretch>
          <a:fillRect/>
        </a:stretch>
      </xdr:blipFill>
      <xdr:spPr>
        <a:xfrm>
          <a:off x="20507325" y="17706975"/>
          <a:ext cx="3571875" cy="1543050"/>
        </a:xfrm>
        <a:prstGeom prst="rect">
          <a:avLst/>
        </a:prstGeom>
      </xdr:spPr>
    </xdr:pic>
    <xdr:clientData/>
  </xdr:twoCellAnchor>
  <xdr:twoCellAnchor editAs="oneCell">
    <xdr:from>
      <xdr:col>9</xdr:col>
      <xdr:colOff>0</xdr:colOff>
      <xdr:row>10</xdr:row>
      <xdr:rowOff>0</xdr:rowOff>
    </xdr:from>
    <xdr:to>
      <xdr:col>9</xdr:col>
      <xdr:colOff>3619500</xdr:colOff>
      <xdr:row>10</xdr:row>
      <xdr:rowOff>1390650</xdr:rowOff>
    </xdr:to>
    <xdr:pic>
      <xdr:nvPicPr>
        <xdr:cNvPr id="10" name="Picture 9">
          <a:extLst>
            <a:ext uri="{FF2B5EF4-FFF2-40B4-BE49-F238E27FC236}">
              <a16:creationId xmlns:a16="http://schemas.microsoft.com/office/drawing/2014/main" id="{673E6F24-5888-1FCD-AEEB-9936D3C8CD32}"/>
            </a:ext>
            <a:ext uri="{147F2762-F138-4A5C-976F-8EAC2B608ADB}">
              <a16:predDERef xmlns:a16="http://schemas.microsoft.com/office/drawing/2014/main" pred="{F60D650F-D19F-9206-0886-D51E75770032}"/>
            </a:ext>
          </a:extLst>
        </xdr:cNvPr>
        <xdr:cNvPicPr>
          <a:picLocks noChangeAspect="1"/>
        </xdr:cNvPicPr>
      </xdr:nvPicPr>
      <xdr:blipFill>
        <a:blip xmlns:r="http://schemas.openxmlformats.org/officeDocument/2006/relationships" r:embed="rId11"/>
        <a:stretch>
          <a:fillRect/>
        </a:stretch>
      </xdr:blipFill>
      <xdr:spPr>
        <a:xfrm>
          <a:off x="20507325" y="20812125"/>
          <a:ext cx="3619500" cy="1390650"/>
        </a:xfrm>
        <a:prstGeom prst="rect">
          <a:avLst/>
        </a:prstGeom>
      </xdr:spPr>
    </xdr:pic>
    <xdr:clientData/>
  </xdr:twoCellAnchor>
  <xdr:twoCellAnchor editAs="oneCell">
    <xdr:from>
      <xdr:col>9</xdr:col>
      <xdr:colOff>0</xdr:colOff>
      <xdr:row>11</xdr:row>
      <xdr:rowOff>0</xdr:rowOff>
    </xdr:from>
    <xdr:to>
      <xdr:col>9</xdr:col>
      <xdr:colOff>3676650</xdr:colOff>
      <xdr:row>11</xdr:row>
      <xdr:rowOff>1343025</xdr:rowOff>
    </xdr:to>
    <xdr:pic>
      <xdr:nvPicPr>
        <xdr:cNvPr id="11" name="Picture 10">
          <a:extLst>
            <a:ext uri="{FF2B5EF4-FFF2-40B4-BE49-F238E27FC236}">
              <a16:creationId xmlns:a16="http://schemas.microsoft.com/office/drawing/2014/main" id="{E77AE2E2-A503-928E-607C-166A8C57DD0E}"/>
            </a:ext>
            <a:ext uri="{147F2762-F138-4A5C-976F-8EAC2B608ADB}">
              <a16:predDERef xmlns:a16="http://schemas.microsoft.com/office/drawing/2014/main" pred="{673E6F24-5888-1FCD-AEEB-9936D3C8CD32}"/>
            </a:ext>
          </a:extLst>
        </xdr:cNvPr>
        <xdr:cNvPicPr>
          <a:picLocks noChangeAspect="1"/>
        </xdr:cNvPicPr>
      </xdr:nvPicPr>
      <xdr:blipFill>
        <a:blip xmlns:r="http://schemas.openxmlformats.org/officeDocument/2006/relationships" r:embed="rId12"/>
        <a:stretch>
          <a:fillRect/>
        </a:stretch>
      </xdr:blipFill>
      <xdr:spPr>
        <a:xfrm>
          <a:off x="20507325" y="23517225"/>
          <a:ext cx="3676650" cy="13430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0</xdr:colOff>
      <xdr:row>1</xdr:row>
      <xdr:rowOff>0</xdr:rowOff>
    </xdr:from>
    <xdr:to>
      <xdr:col>9</xdr:col>
      <xdr:colOff>2114550</xdr:colOff>
      <xdr:row>1</xdr:row>
      <xdr:rowOff>561975</xdr:rowOff>
    </xdr:to>
    <xdr:pic>
      <xdr:nvPicPr>
        <xdr:cNvPr id="3" name="Picture 1">
          <a:extLst>
            <a:ext uri="{FF2B5EF4-FFF2-40B4-BE49-F238E27FC236}">
              <a16:creationId xmlns:a16="http://schemas.microsoft.com/office/drawing/2014/main" id="{9E7E42D5-6F40-A15F-D6E4-4FAEAFFFFDA8}"/>
            </a:ext>
          </a:extLst>
        </xdr:cNvPr>
        <xdr:cNvPicPr>
          <a:picLocks noChangeAspect="1"/>
        </xdr:cNvPicPr>
      </xdr:nvPicPr>
      <xdr:blipFill>
        <a:blip xmlns:r="http://schemas.openxmlformats.org/officeDocument/2006/relationships" r:embed="rId1"/>
        <a:stretch>
          <a:fillRect/>
        </a:stretch>
      </xdr:blipFill>
      <xdr:spPr>
        <a:xfrm>
          <a:off x="19459575" y="609600"/>
          <a:ext cx="2114550" cy="561975"/>
        </a:xfrm>
        <a:prstGeom prst="rect">
          <a:avLst/>
        </a:prstGeom>
      </xdr:spPr>
    </xdr:pic>
    <xdr:clientData/>
  </xdr:twoCellAnchor>
  <xdr:twoCellAnchor editAs="oneCell">
    <xdr:from>
      <xdr:col>9</xdr:col>
      <xdr:colOff>152400</xdr:colOff>
      <xdr:row>2</xdr:row>
      <xdr:rowOff>28575</xdr:rowOff>
    </xdr:from>
    <xdr:to>
      <xdr:col>9</xdr:col>
      <xdr:colOff>2085975</xdr:colOff>
      <xdr:row>3</xdr:row>
      <xdr:rowOff>0</xdr:rowOff>
    </xdr:to>
    <xdr:pic>
      <xdr:nvPicPr>
        <xdr:cNvPr id="4" name="Picture 3">
          <a:extLst>
            <a:ext uri="{FF2B5EF4-FFF2-40B4-BE49-F238E27FC236}">
              <a16:creationId xmlns:a16="http://schemas.microsoft.com/office/drawing/2014/main" id="{066932B8-5128-9FF8-F182-CD61149B7361}"/>
            </a:ext>
            <a:ext uri="{147F2762-F138-4A5C-976F-8EAC2B608ADB}">
              <a16:predDERef xmlns:a16="http://schemas.microsoft.com/office/drawing/2014/main" pred="{9E7E42D5-6F40-A15F-D6E4-4FAEAFFFFDA8}"/>
            </a:ext>
          </a:extLst>
        </xdr:cNvPr>
        <xdr:cNvPicPr>
          <a:picLocks noChangeAspect="1"/>
        </xdr:cNvPicPr>
      </xdr:nvPicPr>
      <xdr:blipFill>
        <a:blip xmlns:r="http://schemas.openxmlformats.org/officeDocument/2006/relationships" r:embed="rId2"/>
        <a:stretch>
          <a:fillRect/>
        </a:stretch>
      </xdr:blipFill>
      <xdr:spPr>
        <a:xfrm>
          <a:off x="19611975" y="2095500"/>
          <a:ext cx="1933575" cy="1495425"/>
        </a:xfrm>
        <a:prstGeom prst="rect">
          <a:avLst/>
        </a:prstGeom>
      </xdr:spPr>
    </xdr:pic>
    <xdr:clientData/>
  </xdr:twoCellAnchor>
  <xdr:twoCellAnchor editAs="oneCell">
    <xdr:from>
      <xdr:col>9</xdr:col>
      <xdr:colOff>76200</xdr:colOff>
      <xdr:row>3</xdr:row>
      <xdr:rowOff>314325</xdr:rowOff>
    </xdr:from>
    <xdr:to>
      <xdr:col>9</xdr:col>
      <xdr:colOff>2066925</xdr:colOff>
      <xdr:row>3</xdr:row>
      <xdr:rowOff>1790700</xdr:rowOff>
    </xdr:to>
    <xdr:pic>
      <xdr:nvPicPr>
        <xdr:cNvPr id="6" name="Picture 5">
          <a:extLst>
            <a:ext uri="{FF2B5EF4-FFF2-40B4-BE49-F238E27FC236}">
              <a16:creationId xmlns:a16="http://schemas.microsoft.com/office/drawing/2014/main" id="{2133355D-2E69-4AC3-9259-B0C565570744}"/>
            </a:ext>
            <a:ext uri="{147F2762-F138-4A5C-976F-8EAC2B608ADB}">
              <a16:predDERef xmlns:a16="http://schemas.microsoft.com/office/drawing/2014/main" pred="{066932B8-5128-9FF8-F182-CD61149B7361}"/>
            </a:ext>
          </a:extLst>
        </xdr:cNvPr>
        <xdr:cNvPicPr>
          <a:picLocks noChangeAspect="1"/>
        </xdr:cNvPicPr>
      </xdr:nvPicPr>
      <xdr:blipFill>
        <a:blip xmlns:r="http://schemas.openxmlformats.org/officeDocument/2006/relationships" r:embed="rId3"/>
        <a:stretch>
          <a:fillRect/>
        </a:stretch>
      </xdr:blipFill>
      <xdr:spPr>
        <a:xfrm>
          <a:off x="19535775" y="3924300"/>
          <a:ext cx="1990725" cy="1476375"/>
        </a:xfrm>
        <a:prstGeom prst="rect">
          <a:avLst/>
        </a:prstGeom>
      </xdr:spPr>
    </xdr:pic>
    <xdr:clientData/>
  </xdr:twoCellAnchor>
  <xdr:twoCellAnchor editAs="oneCell">
    <xdr:from>
      <xdr:col>9</xdr:col>
      <xdr:colOff>53975</xdr:colOff>
      <xdr:row>4</xdr:row>
      <xdr:rowOff>368300</xdr:rowOff>
    </xdr:from>
    <xdr:to>
      <xdr:col>9</xdr:col>
      <xdr:colOff>2159000</xdr:colOff>
      <xdr:row>4</xdr:row>
      <xdr:rowOff>1225550</xdr:rowOff>
    </xdr:to>
    <xdr:pic>
      <xdr:nvPicPr>
        <xdr:cNvPr id="9" name="Picture 8">
          <a:extLst>
            <a:ext uri="{FF2B5EF4-FFF2-40B4-BE49-F238E27FC236}">
              <a16:creationId xmlns:a16="http://schemas.microsoft.com/office/drawing/2014/main" id="{1D1AF918-AE59-B6DE-DE2E-A4BCA125D8C5}"/>
            </a:ext>
            <a:ext uri="{147F2762-F138-4A5C-976F-8EAC2B608ADB}">
              <a16:predDERef xmlns:a16="http://schemas.microsoft.com/office/drawing/2014/main" pred="{2133355D-2E69-4AC3-9259-B0C565570744}"/>
            </a:ext>
          </a:extLst>
        </xdr:cNvPr>
        <xdr:cNvPicPr>
          <a:picLocks noChangeAspect="1"/>
        </xdr:cNvPicPr>
      </xdr:nvPicPr>
      <xdr:blipFill>
        <a:blip xmlns:r="http://schemas.openxmlformats.org/officeDocument/2006/relationships" r:embed="rId4"/>
        <a:stretch>
          <a:fillRect/>
        </a:stretch>
      </xdr:blipFill>
      <xdr:spPr>
        <a:xfrm>
          <a:off x="20427950" y="5807075"/>
          <a:ext cx="2143125" cy="857250"/>
        </a:xfrm>
        <a:prstGeom prst="rect">
          <a:avLst/>
        </a:prstGeom>
      </xdr:spPr>
    </xdr:pic>
    <xdr:clientData/>
  </xdr:twoCellAnchor>
  <xdr:twoCellAnchor editAs="oneCell">
    <xdr:from>
      <xdr:col>9</xdr:col>
      <xdr:colOff>304800</xdr:colOff>
      <xdr:row>5</xdr:row>
      <xdr:rowOff>9525</xdr:rowOff>
    </xdr:from>
    <xdr:to>
      <xdr:col>9</xdr:col>
      <xdr:colOff>1876425</xdr:colOff>
      <xdr:row>6</xdr:row>
      <xdr:rowOff>0</xdr:rowOff>
    </xdr:to>
    <xdr:pic>
      <xdr:nvPicPr>
        <xdr:cNvPr id="2" name="Picture 1">
          <a:extLst>
            <a:ext uri="{FF2B5EF4-FFF2-40B4-BE49-F238E27FC236}">
              <a16:creationId xmlns:a16="http://schemas.microsoft.com/office/drawing/2014/main" id="{A2C02F2A-DEC8-F4F5-EA43-FB69B012535E}"/>
            </a:ext>
            <a:ext uri="{147F2762-F138-4A5C-976F-8EAC2B608ADB}">
              <a16:predDERef xmlns:a16="http://schemas.microsoft.com/office/drawing/2014/main" pred="{1D1AF918-AE59-B6DE-DE2E-A4BCA125D8C5}"/>
            </a:ext>
          </a:extLst>
        </xdr:cNvPr>
        <xdr:cNvPicPr>
          <a:picLocks noChangeAspect="1"/>
        </xdr:cNvPicPr>
      </xdr:nvPicPr>
      <xdr:blipFill>
        <a:blip xmlns:r="http://schemas.openxmlformats.org/officeDocument/2006/relationships" r:embed="rId5"/>
        <a:stretch>
          <a:fillRect/>
        </a:stretch>
      </xdr:blipFill>
      <xdr:spPr>
        <a:xfrm>
          <a:off x="19764375" y="7296150"/>
          <a:ext cx="1571625" cy="2486025"/>
        </a:xfrm>
        <a:prstGeom prst="rect">
          <a:avLst/>
        </a:prstGeom>
      </xdr:spPr>
    </xdr:pic>
    <xdr:clientData/>
  </xdr:twoCellAnchor>
  <xdr:twoCellAnchor editAs="oneCell">
    <xdr:from>
      <xdr:col>9</xdr:col>
      <xdr:colOff>542925</xdr:colOff>
      <xdr:row>6</xdr:row>
      <xdr:rowOff>9525</xdr:rowOff>
    </xdr:from>
    <xdr:to>
      <xdr:col>9</xdr:col>
      <xdr:colOff>1666875</xdr:colOff>
      <xdr:row>6</xdr:row>
      <xdr:rowOff>1524000</xdr:rowOff>
    </xdr:to>
    <xdr:pic>
      <xdr:nvPicPr>
        <xdr:cNvPr id="5" name="Picture 4">
          <a:extLst>
            <a:ext uri="{FF2B5EF4-FFF2-40B4-BE49-F238E27FC236}">
              <a16:creationId xmlns:a16="http://schemas.microsoft.com/office/drawing/2014/main" id="{4D3331CF-17D2-43D4-3B22-8CBBEE21E70D}"/>
            </a:ext>
            <a:ext uri="{147F2762-F138-4A5C-976F-8EAC2B608ADB}">
              <a16:predDERef xmlns:a16="http://schemas.microsoft.com/office/drawing/2014/main" pred="{A2C02F2A-DEC8-F4F5-EA43-FB69B012535E}"/>
            </a:ext>
          </a:extLst>
        </xdr:cNvPr>
        <xdr:cNvPicPr>
          <a:picLocks noChangeAspect="1"/>
        </xdr:cNvPicPr>
      </xdr:nvPicPr>
      <xdr:blipFill>
        <a:blip xmlns:r="http://schemas.openxmlformats.org/officeDocument/2006/relationships" r:embed="rId6"/>
        <a:stretch>
          <a:fillRect/>
        </a:stretch>
      </xdr:blipFill>
      <xdr:spPr>
        <a:xfrm>
          <a:off x="20002500" y="9810750"/>
          <a:ext cx="1123950" cy="1514475"/>
        </a:xfrm>
        <a:prstGeom prst="rect">
          <a:avLst/>
        </a:prstGeom>
      </xdr:spPr>
    </xdr:pic>
    <xdr:clientData/>
  </xdr:twoCellAnchor>
  <xdr:twoCellAnchor editAs="oneCell">
    <xdr:from>
      <xdr:col>9</xdr:col>
      <xdr:colOff>0</xdr:colOff>
      <xdr:row>9</xdr:row>
      <xdr:rowOff>0</xdr:rowOff>
    </xdr:from>
    <xdr:to>
      <xdr:col>9</xdr:col>
      <xdr:colOff>2152650</xdr:colOff>
      <xdr:row>9</xdr:row>
      <xdr:rowOff>1009650</xdr:rowOff>
    </xdr:to>
    <xdr:pic>
      <xdr:nvPicPr>
        <xdr:cNvPr id="10" name="Picture 6">
          <a:extLst>
            <a:ext uri="{FF2B5EF4-FFF2-40B4-BE49-F238E27FC236}">
              <a16:creationId xmlns:a16="http://schemas.microsoft.com/office/drawing/2014/main" id="{F88B14B9-E9C7-145E-B811-572AE3A5944F}"/>
            </a:ext>
            <a:ext uri="{147F2762-F138-4A5C-976F-8EAC2B608ADB}">
              <a16:predDERef xmlns:a16="http://schemas.microsoft.com/office/drawing/2014/main" pred="{4D3331CF-17D2-43D4-3B22-8CBBEE21E70D}"/>
            </a:ext>
          </a:extLst>
        </xdr:cNvPr>
        <xdr:cNvPicPr>
          <a:picLocks noChangeAspect="1"/>
        </xdr:cNvPicPr>
      </xdr:nvPicPr>
      <xdr:blipFill>
        <a:blip xmlns:r="http://schemas.openxmlformats.org/officeDocument/2006/relationships" r:embed="rId7"/>
        <a:stretch>
          <a:fillRect/>
        </a:stretch>
      </xdr:blipFill>
      <xdr:spPr>
        <a:xfrm>
          <a:off x="19459575" y="24364950"/>
          <a:ext cx="2152650" cy="1009650"/>
        </a:xfrm>
        <a:prstGeom prst="rect">
          <a:avLst/>
        </a:prstGeom>
      </xdr:spPr>
    </xdr:pic>
    <xdr:clientData/>
  </xdr:twoCellAnchor>
  <xdr:twoCellAnchor editAs="oneCell">
    <xdr:from>
      <xdr:col>9</xdr:col>
      <xdr:colOff>0</xdr:colOff>
      <xdr:row>10</xdr:row>
      <xdr:rowOff>0</xdr:rowOff>
    </xdr:from>
    <xdr:to>
      <xdr:col>9</xdr:col>
      <xdr:colOff>2143125</xdr:colOff>
      <xdr:row>10</xdr:row>
      <xdr:rowOff>2647950</xdr:rowOff>
    </xdr:to>
    <xdr:pic>
      <xdr:nvPicPr>
        <xdr:cNvPr id="20" name="Picture 7">
          <a:extLst>
            <a:ext uri="{FF2B5EF4-FFF2-40B4-BE49-F238E27FC236}">
              <a16:creationId xmlns:a16="http://schemas.microsoft.com/office/drawing/2014/main" id="{BE0AF711-9C5F-403F-A9EE-DFBEBE717E25}"/>
            </a:ext>
            <a:ext uri="{147F2762-F138-4A5C-976F-8EAC2B608ADB}">
              <a16:predDERef xmlns:a16="http://schemas.microsoft.com/office/drawing/2014/main" pred="{F88B14B9-E9C7-145E-B811-572AE3A5944F}"/>
            </a:ext>
          </a:extLst>
        </xdr:cNvPr>
        <xdr:cNvPicPr>
          <a:picLocks noChangeAspect="1"/>
        </xdr:cNvPicPr>
      </xdr:nvPicPr>
      <xdr:blipFill>
        <a:blip xmlns:r="http://schemas.openxmlformats.org/officeDocument/2006/relationships" r:embed="rId8"/>
        <a:stretch>
          <a:fillRect/>
        </a:stretch>
      </xdr:blipFill>
      <xdr:spPr>
        <a:xfrm>
          <a:off x="19459575" y="28051125"/>
          <a:ext cx="2143125" cy="26479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12</xdr:col>
      <xdr:colOff>0</xdr:colOff>
      <xdr:row>1</xdr:row>
      <xdr:rowOff>0</xdr:rowOff>
    </xdr:from>
    <xdr:to>
      <xdr:col>13</xdr:col>
      <xdr:colOff>0</xdr:colOff>
      <xdr:row>1</xdr:row>
      <xdr:rowOff>571500</xdr:rowOff>
    </xdr:to>
    <xdr:pic>
      <xdr:nvPicPr>
        <xdr:cNvPr id="3" name="Picture 1">
          <a:extLst>
            <a:ext uri="{FF2B5EF4-FFF2-40B4-BE49-F238E27FC236}">
              <a16:creationId xmlns:a16="http://schemas.microsoft.com/office/drawing/2014/main" id="{9B213674-17A2-BB89-4132-791A9F1CFCD1}"/>
            </a:ext>
          </a:extLst>
        </xdr:cNvPr>
        <xdr:cNvPicPr>
          <a:picLocks noChangeAspect="1"/>
        </xdr:cNvPicPr>
      </xdr:nvPicPr>
      <xdr:blipFill>
        <a:blip xmlns:r="http://schemas.openxmlformats.org/officeDocument/2006/relationships" r:embed="rId1"/>
        <a:stretch>
          <a:fillRect/>
        </a:stretch>
      </xdr:blipFill>
      <xdr:spPr>
        <a:xfrm>
          <a:off x="26450925" y="581025"/>
          <a:ext cx="3476625" cy="571500"/>
        </a:xfrm>
        <a:prstGeom prst="rect">
          <a:avLst/>
        </a:prstGeom>
      </xdr:spPr>
    </xdr:pic>
    <xdr:clientData/>
  </xdr:twoCellAnchor>
  <xdr:twoCellAnchor editAs="oneCell">
    <xdr:from>
      <xdr:col>12</xdr:col>
      <xdr:colOff>0</xdr:colOff>
      <xdr:row>2</xdr:row>
      <xdr:rowOff>0</xdr:rowOff>
    </xdr:from>
    <xdr:to>
      <xdr:col>12</xdr:col>
      <xdr:colOff>3457575</xdr:colOff>
      <xdr:row>2</xdr:row>
      <xdr:rowOff>161925</xdr:rowOff>
    </xdr:to>
    <xdr:pic>
      <xdr:nvPicPr>
        <xdr:cNvPr id="5" name="Picture 2">
          <a:extLst>
            <a:ext uri="{FF2B5EF4-FFF2-40B4-BE49-F238E27FC236}">
              <a16:creationId xmlns:a16="http://schemas.microsoft.com/office/drawing/2014/main" id="{2957823E-1512-72B8-7395-DD21D7521E38}"/>
            </a:ext>
            <a:ext uri="{147F2762-F138-4A5C-976F-8EAC2B608ADB}">
              <a16:predDERef xmlns:a16="http://schemas.microsoft.com/office/drawing/2014/main" pred="{9B213674-17A2-BB89-4132-791A9F1CFCD1}"/>
            </a:ext>
          </a:extLst>
        </xdr:cNvPr>
        <xdr:cNvPicPr>
          <a:picLocks noChangeAspect="1"/>
        </xdr:cNvPicPr>
      </xdr:nvPicPr>
      <xdr:blipFill>
        <a:blip xmlns:r="http://schemas.openxmlformats.org/officeDocument/2006/relationships" r:embed="rId2"/>
        <a:stretch>
          <a:fillRect/>
        </a:stretch>
      </xdr:blipFill>
      <xdr:spPr>
        <a:xfrm>
          <a:off x="26450925" y="2324100"/>
          <a:ext cx="3457575" cy="161925"/>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Chandrashekhar,Raghuveer" id="{D86CCDBD-8E02-44C7-A881-EFB5D953E8A8}" userId="S::rchandrashekhar@UFL.EDU::38131aca-18d4-444c-b77f-d9a9142855e4" providerId="AD"/>
</personList>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N36" dT="2024-02-13T18:13:50.67" personId="{D86CCDBD-8E02-44C7-A881-EFB5D953E8A8}" id="{3FC03789-3627-4D3D-98B5-F0EF8C902F73}">
    <text>Cleaning and how the sleep variables are calculated and should include the result.</text>
  </threadedComment>
</ThreadedComment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file:///C:\Users\mahekchandna\Downloads\1-s2.0-S0167527322007392-mmc1.docx" TargetMode="External"/><Relationship Id="rId6" Type="http://schemas.microsoft.com/office/2017/10/relationships/threadedComment" Target="../threadedComments/threadedComment1.xml"/><Relationship Id="rId5" Type="http://schemas.openxmlformats.org/officeDocument/2006/relationships/comments" Target="../comments1.xml"/><Relationship Id="rId4" Type="http://schemas.openxmlformats.org/officeDocument/2006/relationships/vmlDrawing" Target="../drawings/vmlDrawing1.v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19D666-00CC-4DEF-B631-F604DC8E646B}">
  <dimension ref="A1:J6"/>
  <sheetViews>
    <sheetView workbookViewId="0">
      <selection activeCell="A3" sqref="A3"/>
    </sheetView>
  </sheetViews>
  <sheetFormatPr defaultRowHeight="14.75"/>
  <cols>
    <col min="1" max="1" width="28.40625" customWidth="1"/>
    <col min="2" max="2" width="47.26953125" customWidth="1"/>
    <col min="3" max="3" width="23.7265625" customWidth="1"/>
  </cols>
  <sheetData>
    <row r="1" spans="1:10" s="71" customFormat="1">
      <c r="A1" s="71" t="s">
        <v>0</v>
      </c>
    </row>
    <row r="2" spans="1:10">
      <c r="A2" t="s">
        <v>1</v>
      </c>
      <c r="J2" t="s">
        <v>2</v>
      </c>
    </row>
    <row r="3" spans="1:10">
      <c r="A3" t="s">
        <v>3</v>
      </c>
    </row>
    <row r="4" spans="1:10" ht="29.5">
      <c r="A4" t="s">
        <v>4</v>
      </c>
      <c r="B4" s="62" t="s">
        <v>5</v>
      </c>
      <c r="C4" s="17"/>
    </row>
    <row r="5" spans="1:10" ht="59">
      <c r="A5" t="s">
        <v>6</v>
      </c>
      <c r="B5" s="64" t="s">
        <v>7</v>
      </c>
      <c r="C5" s="17"/>
    </row>
    <row r="6" spans="1:10" ht="44.25">
      <c r="A6" t="s">
        <v>8</v>
      </c>
      <c r="B6" s="62" t="s">
        <v>9</v>
      </c>
      <c r="C6" s="17"/>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643FA9-4CEB-4179-91FC-DFC46CF02029}">
  <dimension ref="A1:S90"/>
  <sheetViews>
    <sheetView workbookViewId="0">
      <pane ySplit="1" topLeftCell="A14" activePane="bottomLeft" state="frozen"/>
      <selection pane="bottomLeft" activeCell="F14" sqref="F14"/>
    </sheetView>
  </sheetViews>
  <sheetFormatPr defaultColWidth="8.86328125" defaultRowHeight="14.75"/>
  <cols>
    <col min="1" max="18" width="32.40625" style="4" customWidth="1"/>
    <col min="19" max="19" width="17.7265625" style="4" customWidth="1"/>
  </cols>
  <sheetData>
    <row r="1" spans="1:19" ht="48" customHeight="1">
      <c r="A1" s="1" t="s">
        <v>10</v>
      </c>
      <c r="B1" s="1" t="s">
        <v>112</v>
      </c>
      <c r="C1" s="1" t="s">
        <v>113</v>
      </c>
      <c r="D1" s="1" t="s">
        <v>114</v>
      </c>
      <c r="E1" s="1" t="s">
        <v>115</v>
      </c>
      <c r="F1" s="1" t="s">
        <v>116</v>
      </c>
      <c r="G1" s="1" t="s">
        <v>117</v>
      </c>
      <c r="H1" s="1" t="s">
        <v>437</v>
      </c>
      <c r="I1" s="1" t="s">
        <v>1077</v>
      </c>
      <c r="J1" s="1" t="s">
        <v>439</v>
      </c>
      <c r="K1" s="1" t="s">
        <v>118</v>
      </c>
      <c r="L1" s="1" t="s">
        <v>440</v>
      </c>
      <c r="M1" s="1" t="s">
        <v>441</v>
      </c>
      <c r="N1" s="1" t="s">
        <v>442</v>
      </c>
      <c r="O1" s="1" t="s">
        <v>443</v>
      </c>
      <c r="P1" s="1" t="s">
        <v>444</v>
      </c>
      <c r="Q1" s="1" t="s">
        <v>125</v>
      </c>
      <c r="R1" s="1" t="s">
        <v>1134</v>
      </c>
      <c r="S1" s="36" t="s">
        <v>127</v>
      </c>
    </row>
    <row r="2" spans="1:19" ht="114.75" customHeight="1">
      <c r="A2" s="4" t="s">
        <v>18</v>
      </c>
      <c r="B2" s="7" t="s">
        <v>128</v>
      </c>
      <c r="C2" s="7" t="s">
        <v>445</v>
      </c>
      <c r="D2" s="7" t="s">
        <v>130</v>
      </c>
      <c r="E2" s="7" t="s">
        <v>446</v>
      </c>
      <c r="F2" s="7">
        <v>34</v>
      </c>
      <c r="G2" s="7" t="s">
        <v>165</v>
      </c>
      <c r="H2" s="7" t="s">
        <v>447</v>
      </c>
      <c r="I2" s="7" t="s">
        <v>448</v>
      </c>
      <c r="J2" s="7"/>
      <c r="K2" s="7" t="s">
        <v>133</v>
      </c>
      <c r="L2" s="7" t="s">
        <v>449</v>
      </c>
      <c r="M2" s="7" t="s">
        <v>450</v>
      </c>
      <c r="N2" s="7" t="s">
        <v>451</v>
      </c>
      <c r="O2" s="7" t="s">
        <v>165</v>
      </c>
      <c r="P2" s="7" t="s">
        <v>165</v>
      </c>
      <c r="Q2" s="7" t="s">
        <v>452</v>
      </c>
      <c r="R2" s="7" t="s">
        <v>165</v>
      </c>
      <c r="S2" s="4" t="s">
        <v>453</v>
      </c>
    </row>
    <row r="3" spans="1:19" ht="118">
      <c r="A3" s="4" t="s">
        <v>23</v>
      </c>
      <c r="B3" s="7" t="s">
        <v>490</v>
      </c>
      <c r="C3" s="7" t="s">
        <v>491</v>
      </c>
      <c r="D3" s="7" t="s">
        <v>130</v>
      </c>
      <c r="E3" s="7" t="s">
        <v>492</v>
      </c>
      <c r="F3" s="7">
        <v>56</v>
      </c>
      <c r="G3" s="7" t="s">
        <v>165</v>
      </c>
      <c r="H3" s="7" t="s">
        <v>493</v>
      </c>
      <c r="I3" s="7" t="s">
        <v>494</v>
      </c>
      <c r="J3" s="7"/>
      <c r="K3" s="7" t="s">
        <v>495</v>
      </c>
      <c r="L3" s="7" t="s">
        <v>496</v>
      </c>
      <c r="M3" s="7" t="s">
        <v>497</v>
      </c>
      <c r="N3" s="11" t="s">
        <v>498</v>
      </c>
      <c r="O3" s="7" t="s">
        <v>499</v>
      </c>
      <c r="P3" s="7" t="s">
        <v>165</v>
      </c>
      <c r="Q3" s="7" t="s">
        <v>500</v>
      </c>
      <c r="R3" s="7" t="s">
        <v>165</v>
      </c>
      <c r="S3" s="4" t="s">
        <v>453</v>
      </c>
    </row>
    <row r="4" spans="1:19" ht="147.5">
      <c r="A4" s="5" t="s">
        <v>32</v>
      </c>
      <c r="B4" s="10" t="s">
        <v>171</v>
      </c>
      <c r="C4" s="7" t="s">
        <v>172</v>
      </c>
      <c r="D4" s="7" t="s">
        <v>130</v>
      </c>
      <c r="E4" s="7" t="s">
        <v>165</v>
      </c>
      <c r="F4" s="12">
        <v>250000</v>
      </c>
      <c r="G4" s="7" t="s">
        <v>165</v>
      </c>
      <c r="H4" s="7" t="s">
        <v>33</v>
      </c>
      <c r="I4" s="7" t="s">
        <v>622</v>
      </c>
      <c r="J4" s="7"/>
      <c r="K4" s="7" t="s">
        <v>175</v>
      </c>
      <c r="L4" s="7" t="s">
        <v>165</v>
      </c>
      <c r="M4" s="7" t="s">
        <v>623</v>
      </c>
      <c r="N4" s="7" t="s">
        <v>624</v>
      </c>
      <c r="O4" s="7" t="s">
        <v>165</v>
      </c>
      <c r="P4" s="13" t="s">
        <v>1135</v>
      </c>
      <c r="Q4" s="7" t="s">
        <v>626</v>
      </c>
      <c r="R4" s="7" t="s">
        <v>165</v>
      </c>
      <c r="S4" s="4" t="s">
        <v>453</v>
      </c>
    </row>
    <row r="5" spans="1:19" ht="118">
      <c r="A5" s="6" t="s">
        <v>35</v>
      </c>
      <c r="B5" s="7" t="s">
        <v>183</v>
      </c>
      <c r="C5" s="7" t="s">
        <v>184</v>
      </c>
      <c r="D5" s="7" t="s">
        <v>130</v>
      </c>
      <c r="E5" s="7" t="s">
        <v>654</v>
      </c>
      <c r="F5" s="7">
        <v>29</v>
      </c>
      <c r="G5" s="7" t="s">
        <v>655</v>
      </c>
      <c r="H5" s="7" t="s">
        <v>656</v>
      </c>
      <c r="I5" s="7" t="s">
        <v>657</v>
      </c>
      <c r="J5" s="7"/>
      <c r="K5" s="7" t="s">
        <v>188</v>
      </c>
      <c r="L5" s="7" t="s">
        <v>658</v>
      </c>
      <c r="M5" s="7"/>
      <c r="N5" s="7" t="s">
        <v>659</v>
      </c>
      <c r="O5" s="7" t="s">
        <v>660</v>
      </c>
      <c r="P5" s="7" t="s">
        <v>165</v>
      </c>
      <c r="Q5" s="7" t="s">
        <v>661</v>
      </c>
      <c r="R5" s="7" t="s">
        <v>165</v>
      </c>
      <c r="S5" s="4" t="s">
        <v>453</v>
      </c>
    </row>
    <row r="6" spans="1:19" ht="177">
      <c r="A6" s="4" t="s">
        <v>38</v>
      </c>
      <c r="B6" s="7" t="s">
        <v>197</v>
      </c>
      <c r="C6" s="7" t="s">
        <v>686</v>
      </c>
      <c r="D6" s="7" t="s">
        <v>687</v>
      </c>
      <c r="E6" s="7" t="s">
        <v>200</v>
      </c>
      <c r="F6" s="7">
        <v>21</v>
      </c>
      <c r="G6" s="7" t="s">
        <v>165</v>
      </c>
      <c r="H6" s="7" t="s">
        <v>39</v>
      </c>
      <c r="I6" s="7" t="s">
        <v>688</v>
      </c>
      <c r="J6" s="7"/>
      <c r="K6" s="7" t="s">
        <v>175</v>
      </c>
      <c r="L6" s="7" t="s">
        <v>165</v>
      </c>
      <c r="M6" s="7" t="s">
        <v>1136</v>
      </c>
      <c r="N6" s="7" t="s">
        <v>690</v>
      </c>
      <c r="O6" s="7" t="s">
        <v>165</v>
      </c>
      <c r="P6" s="7" t="s">
        <v>1137</v>
      </c>
      <c r="Q6" s="7" t="s">
        <v>692</v>
      </c>
      <c r="R6" s="7" t="s">
        <v>693</v>
      </c>
      <c r="S6" s="4" t="s">
        <v>453</v>
      </c>
    </row>
    <row r="7" spans="1:19" ht="409.5">
      <c r="A7" s="4" t="s">
        <v>42</v>
      </c>
      <c r="B7" s="7" t="s">
        <v>715</v>
      </c>
      <c r="C7" s="7" t="s">
        <v>716</v>
      </c>
      <c r="D7" s="7" t="s">
        <v>130</v>
      </c>
      <c r="E7" s="7" t="s">
        <v>717</v>
      </c>
      <c r="F7" s="12">
        <v>5995</v>
      </c>
      <c r="G7" s="7" t="s">
        <v>718</v>
      </c>
      <c r="H7" s="7" t="s">
        <v>719</v>
      </c>
      <c r="I7" s="7" t="s">
        <v>720</v>
      </c>
      <c r="J7" s="7"/>
      <c r="K7" s="7" t="s">
        <v>721</v>
      </c>
      <c r="L7" s="7" t="s">
        <v>165</v>
      </c>
      <c r="M7" s="7" t="s">
        <v>722</v>
      </c>
      <c r="N7" s="7" t="s">
        <v>723</v>
      </c>
      <c r="O7" s="7" t="s">
        <v>724</v>
      </c>
      <c r="P7" s="7" t="s">
        <v>725</v>
      </c>
      <c r="Q7" s="7" t="s">
        <v>726</v>
      </c>
      <c r="R7" s="7" t="s">
        <v>165</v>
      </c>
      <c r="S7" s="4" t="s">
        <v>453</v>
      </c>
    </row>
    <row r="8" spans="1:19" ht="409.5">
      <c r="A8" s="4" t="s">
        <v>53</v>
      </c>
      <c r="B8" s="7" t="s">
        <v>237</v>
      </c>
      <c r="C8" s="7" t="s">
        <v>238</v>
      </c>
      <c r="D8" s="7" t="s">
        <v>320</v>
      </c>
      <c r="E8" s="7" t="s">
        <v>803</v>
      </c>
      <c r="F8" s="7">
        <v>68</v>
      </c>
      <c r="G8" s="7" t="s">
        <v>804</v>
      </c>
      <c r="H8" s="7" t="s">
        <v>805</v>
      </c>
      <c r="I8" s="7" t="s">
        <v>806</v>
      </c>
      <c r="J8" s="7"/>
      <c r="K8" s="7" t="s">
        <v>166</v>
      </c>
      <c r="L8" s="7" t="s">
        <v>807</v>
      </c>
      <c r="M8" s="7" t="s">
        <v>808</v>
      </c>
      <c r="N8" s="7" t="s">
        <v>809</v>
      </c>
      <c r="O8" s="7" t="s">
        <v>165</v>
      </c>
      <c r="P8" s="7" t="s">
        <v>810</v>
      </c>
      <c r="Q8" s="7" t="s">
        <v>811</v>
      </c>
      <c r="R8" s="7" t="s">
        <v>245</v>
      </c>
      <c r="S8" s="4" t="s">
        <v>453</v>
      </c>
    </row>
    <row r="9" spans="1:19" ht="409.5">
      <c r="A9" s="4" t="s">
        <v>56</v>
      </c>
      <c r="B9" s="7" t="s">
        <v>246</v>
      </c>
      <c r="C9" s="7" t="s">
        <v>836</v>
      </c>
      <c r="D9" s="7" t="s">
        <v>837</v>
      </c>
      <c r="E9" s="7" t="s">
        <v>838</v>
      </c>
      <c r="F9" s="7">
        <v>46</v>
      </c>
      <c r="G9" s="7" t="s">
        <v>1138</v>
      </c>
      <c r="H9" s="7" t="s">
        <v>840</v>
      </c>
      <c r="I9" s="7" t="s">
        <v>841</v>
      </c>
      <c r="J9" s="7"/>
      <c r="K9" s="7" t="s">
        <v>251</v>
      </c>
      <c r="L9" s="7" t="s">
        <v>842</v>
      </c>
      <c r="M9" s="7" t="s">
        <v>843</v>
      </c>
      <c r="N9" s="7" t="s">
        <v>165</v>
      </c>
      <c r="O9" s="7" t="s">
        <v>165</v>
      </c>
      <c r="P9" s="7" t="s">
        <v>844</v>
      </c>
      <c r="Q9" s="7" t="s">
        <v>257</v>
      </c>
      <c r="R9" s="7" t="s">
        <v>845</v>
      </c>
      <c r="S9" s="4" t="s">
        <v>453</v>
      </c>
    </row>
    <row r="10" spans="1:19" ht="250.75">
      <c r="A10" s="4" t="s">
        <v>60</v>
      </c>
      <c r="B10" s="7" t="s">
        <v>1139</v>
      </c>
      <c r="C10" s="7" t="s">
        <v>865</v>
      </c>
      <c r="D10" s="7" t="s">
        <v>320</v>
      </c>
      <c r="E10" s="7" t="s">
        <v>866</v>
      </c>
      <c r="F10" s="7">
        <v>37</v>
      </c>
      <c r="G10" s="7" t="s">
        <v>867</v>
      </c>
      <c r="H10" s="7" t="s">
        <v>868</v>
      </c>
      <c r="I10" s="7" t="s">
        <v>869</v>
      </c>
      <c r="J10" s="7"/>
      <c r="K10" s="7" t="s">
        <v>263</v>
      </c>
      <c r="L10" s="7" t="s">
        <v>578</v>
      </c>
      <c r="M10" s="7" t="s">
        <v>870</v>
      </c>
      <c r="N10" s="7"/>
      <c r="O10" s="7" t="s">
        <v>165</v>
      </c>
      <c r="P10" s="7" t="s">
        <v>871</v>
      </c>
      <c r="Q10" s="7" t="s">
        <v>872</v>
      </c>
      <c r="R10" s="7" t="s">
        <v>165</v>
      </c>
      <c r="S10" s="4" t="s">
        <v>453</v>
      </c>
    </row>
    <row r="11" spans="1:19" ht="265.5">
      <c r="A11" s="4" t="s">
        <v>64</v>
      </c>
      <c r="B11" s="7" t="s">
        <v>268</v>
      </c>
      <c r="C11" s="7" t="s">
        <v>890</v>
      </c>
      <c r="D11" s="7" t="s">
        <v>130</v>
      </c>
      <c r="E11" s="7" t="s">
        <v>891</v>
      </c>
      <c r="F11" s="7">
        <v>855</v>
      </c>
      <c r="G11" s="7" t="s">
        <v>165</v>
      </c>
      <c r="H11" s="7" t="s">
        <v>65</v>
      </c>
      <c r="I11" s="7" t="s">
        <v>892</v>
      </c>
      <c r="J11" s="7"/>
      <c r="K11" s="7" t="s">
        <v>893</v>
      </c>
      <c r="L11" s="7" t="s">
        <v>578</v>
      </c>
      <c r="M11" s="7" t="s">
        <v>274</v>
      </c>
      <c r="N11" s="7"/>
      <c r="O11" s="7" t="s">
        <v>894</v>
      </c>
      <c r="P11" s="7" t="s">
        <v>895</v>
      </c>
      <c r="Q11" s="7" t="s">
        <v>896</v>
      </c>
      <c r="R11" s="7" t="s">
        <v>897</v>
      </c>
      <c r="S11" s="4" t="s">
        <v>453</v>
      </c>
    </row>
    <row r="12" spans="1:19" ht="324.5">
      <c r="A12" s="4" t="s">
        <v>958</v>
      </c>
      <c r="B12" s="7" t="s">
        <v>297</v>
      </c>
      <c r="C12" s="7" t="s">
        <v>959</v>
      </c>
      <c r="D12" s="7" t="s">
        <v>960</v>
      </c>
      <c r="E12" s="7" t="s">
        <v>300</v>
      </c>
      <c r="F12" s="7">
        <v>1140</v>
      </c>
      <c r="G12" s="7" t="s">
        <v>961</v>
      </c>
      <c r="H12" s="7" t="s">
        <v>962</v>
      </c>
      <c r="I12" s="7" t="s">
        <v>963</v>
      </c>
      <c r="J12" s="7" t="s">
        <v>964</v>
      </c>
      <c r="K12" s="7" t="s">
        <v>965</v>
      </c>
      <c r="L12" s="7" t="s">
        <v>578</v>
      </c>
      <c r="M12" s="7" t="s">
        <v>966</v>
      </c>
      <c r="N12" s="7" t="s">
        <v>165</v>
      </c>
      <c r="O12" s="7" t="s">
        <v>165</v>
      </c>
      <c r="P12" s="7" t="s">
        <v>967</v>
      </c>
      <c r="Q12" s="7" t="s">
        <v>968</v>
      </c>
      <c r="R12" s="7" t="s">
        <v>165</v>
      </c>
      <c r="S12" s="4" t="s">
        <v>453</v>
      </c>
    </row>
    <row r="13" spans="1:19" ht="265.5">
      <c r="A13" s="4" t="s">
        <v>986</v>
      </c>
      <c r="B13" s="7" t="s">
        <v>987</v>
      </c>
      <c r="C13" s="7" t="s">
        <v>988</v>
      </c>
      <c r="D13" s="7" t="s">
        <v>299</v>
      </c>
      <c r="E13" s="7" t="s">
        <v>989</v>
      </c>
      <c r="F13" s="7">
        <v>14</v>
      </c>
      <c r="G13" s="7" t="s">
        <v>165</v>
      </c>
      <c r="H13" s="7" t="s">
        <v>990</v>
      </c>
      <c r="I13" s="7" t="s">
        <v>991</v>
      </c>
      <c r="J13" s="7"/>
      <c r="K13" s="7" t="s">
        <v>992</v>
      </c>
      <c r="L13" s="7" t="s">
        <v>165</v>
      </c>
      <c r="M13" s="7"/>
      <c r="N13" s="7" t="s">
        <v>1140</v>
      </c>
      <c r="O13" s="7" t="s">
        <v>165</v>
      </c>
      <c r="P13" s="7" t="s">
        <v>993</v>
      </c>
      <c r="Q13" s="7" t="s">
        <v>994</v>
      </c>
      <c r="R13" s="7" t="s">
        <v>165</v>
      </c>
      <c r="S13" s="4" t="s">
        <v>453</v>
      </c>
    </row>
    <row r="14" spans="1:19">
      <c r="B14" s="7"/>
      <c r="C14" s="7"/>
      <c r="D14" s="7"/>
      <c r="E14" s="7"/>
      <c r="F14" s="7"/>
      <c r="G14" s="7"/>
      <c r="H14" s="7"/>
      <c r="I14" s="7"/>
      <c r="J14" s="7"/>
      <c r="K14" s="7"/>
      <c r="L14" s="7"/>
      <c r="M14" s="7"/>
      <c r="N14" s="7"/>
      <c r="O14" s="7"/>
      <c r="P14" s="7"/>
      <c r="Q14" s="7"/>
      <c r="R14" s="7"/>
    </row>
    <row r="15" spans="1:19">
      <c r="B15" s="7"/>
      <c r="C15" s="7"/>
      <c r="D15" s="7"/>
      <c r="E15" s="7"/>
      <c r="F15" s="7"/>
      <c r="G15" s="7"/>
      <c r="H15" s="7"/>
      <c r="I15" s="7"/>
      <c r="J15" s="7"/>
      <c r="K15" s="7"/>
      <c r="L15" s="7"/>
      <c r="M15" s="7"/>
      <c r="N15" s="7"/>
      <c r="O15" s="7"/>
      <c r="P15" s="7"/>
      <c r="Q15" s="7"/>
      <c r="R15" s="7"/>
    </row>
    <row r="16" spans="1:19">
      <c r="B16" s="7"/>
      <c r="C16" s="7"/>
      <c r="D16" s="7"/>
      <c r="E16" s="7"/>
      <c r="F16" s="7"/>
      <c r="G16" s="7"/>
      <c r="H16" s="7"/>
      <c r="I16" s="7"/>
      <c r="J16" s="7"/>
      <c r="K16" s="7"/>
      <c r="L16" s="7"/>
      <c r="M16" s="7"/>
      <c r="N16" s="7"/>
      <c r="O16" s="7"/>
      <c r="P16" s="7"/>
      <c r="Q16" s="7"/>
      <c r="R16" s="7"/>
    </row>
    <row r="17" spans="2:18">
      <c r="B17" s="7"/>
      <c r="C17" s="7"/>
      <c r="D17" s="7"/>
      <c r="E17" s="7"/>
      <c r="F17" s="7"/>
      <c r="G17" s="7"/>
      <c r="H17" s="7"/>
      <c r="I17" s="7"/>
      <c r="J17" s="7"/>
      <c r="K17" s="7"/>
      <c r="L17" s="7"/>
      <c r="M17" s="7"/>
      <c r="N17" s="7"/>
      <c r="O17" s="7"/>
      <c r="P17" s="7"/>
      <c r="Q17" s="7"/>
      <c r="R17" s="7"/>
    </row>
    <row r="18" spans="2:18">
      <c r="B18" s="7"/>
      <c r="C18" s="7"/>
      <c r="D18" s="7"/>
      <c r="E18" s="7"/>
      <c r="F18" s="7"/>
      <c r="G18" s="7"/>
      <c r="H18" s="7"/>
      <c r="I18" s="7"/>
      <c r="J18" s="7"/>
      <c r="K18" s="7"/>
      <c r="L18" s="7"/>
      <c r="M18" s="7"/>
      <c r="N18" s="7"/>
      <c r="O18" s="7"/>
      <c r="P18" s="7"/>
      <c r="Q18" s="7"/>
      <c r="R18" s="7"/>
    </row>
    <row r="19" spans="2:18">
      <c r="B19" s="7"/>
      <c r="C19" s="7"/>
      <c r="D19" s="7"/>
      <c r="E19" s="7"/>
      <c r="F19" s="7"/>
      <c r="G19" s="7"/>
      <c r="H19" s="7"/>
      <c r="I19" s="7"/>
      <c r="J19" s="7"/>
      <c r="K19" s="7"/>
      <c r="L19" s="7"/>
      <c r="M19" s="7"/>
      <c r="N19" s="7"/>
      <c r="O19" s="7"/>
      <c r="P19" s="7"/>
      <c r="Q19" s="7"/>
      <c r="R19" s="7"/>
    </row>
    <row r="20" spans="2:18">
      <c r="B20" s="7"/>
      <c r="C20" s="7"/>
      <c r="D20" s="7"/>
      <c r="E20" s="7"/>
      <c r="F20" s="7"/>
      <c r="G20" s="7"/>
      <c r="H20" s="7"/>
      <c r="I20" s="7"/>
      <c r="J20" s="7"/>
      <c r="K20" s="7"/>
      <c r="L20" s="7"/>
      <c r="M20" s="7"/>
      <c r="N20" s="7"/>
      <c r="O20" s="7"/>
      <c r="P20" s="7"/>
      <c r="Q20" s="7"/>
      <c r="R20" s="7"/>
    </row>
    <row r="21" spans="2:18">
      <c r="B21" s="7"/>
      <c r="C21" s="7"/>
      <c r="D21" s="7"/>
      <c r="E21" s="7"/>
      <c r="F21" s="7"/>
      <c r="G21" s="7"/>
      <c r="H21" s="7"/>
      <c r="I21" s="7"/>
      <c r="J21" s="7"/>
      <c r="K21" s="7"/>
      <c r="L21" s="7"/>
      <c r="M21" s="7"/>
      <c r="N21" s="7"/>
      <c r="O21" s="7"/>
      <c r="P21" s="7"/>
      <c r="Q21" s="7"/>
      <c r="R21" s="7"/>
    </row>
    <row r="22" spans="2:18">
      <c r="B22" s="7"/>
      <c r="C22" s="7"/>
      <c r="D22" s="7"/>
      <c r="E22" s="7"/>
      <c r="F22" s="7"/>
      <c r="G22" s="7"/>
      <c r="H22" s="7"/>
      <c r="I22" s="7"/>
      <c r="J22" s="7"/>
      <c r="K22" s="7"/>
      <c r="L22" s="7"/>
      <c r="M22" s="7"/>
      <c r="N22" s="7"/>
      <c r="O22" s="7"/>
      <c r="P22" s="7"/>
      <c r="Q22" s="7"/>
      <c r="R22" s="7"/>
    </row>
    <row r="23" spans="2:18">
      <c r="B23" s="7"/>
      <c r="C23" s="7"/>
      <c r="D23" s="7"/>
      <c r="E23" s="7"/>
      <c r="F23" s="7"/>
      <c r="G23" s="7"/>
      <c r="H23" s="7"/>
      <c r="I23" s="7"/>
      <c r="J23" s="7"/>
      <c r="K23" s="7"/>
      <c r="L23" s="7"/>
      <c r="M23" s="7"/>
      <c r="N23" s="7"/>
      <c r="O23" s="7"/>
      <c r="P23" s="7"/>
      <c r="Q23" s="7"/>
      <c r="R23" s="7"/>
    </row>
    <row r="24" spans="2:18">
      <c r="B24" s="7"/>
      <c r="C24" s="7"/>
      <c r="D24" s="7"/>
      <c r="E24" s="7"/>
      <c r="F24" s="7"/>
      <c r="G24" s="7"/>
      <c r="H24" s="7"/>
      <c r="I24" s="7"/>
      <c r="J24" s="7"/>
      <c r="K24" s="7"/>
      <c r="L24" s="7"/>
      <c r="M24" s="7"/>
      <c r="N24" s="7"/>
      <c r="O24" s="7"/>
      <c r="P24" s="7"/>
      <c r="Q24" s="7"/>
      <c r="R24" s="7"/>
    </row>
    <row r="25" spans="2:18">
      <c r="B25" s="7"/>
      <c r="C25" s="7"/>
      <c r="D25" s="7"/>
      <c r="E25" s="7"/>
      <c r="F25" s="7"/>
      <c r="G25" s="7"/>
      <c r="H25" s="7"/>
      <c r="I25" s="7"/>
      <c r="J25" s="7"/>
      <c r="K25" s="7"/>
      <c r="L25" s="7"/>
      <c r="M25" s="7"/>
      <c r="N25" s="7"/>
      <c r="O25" s="7"/>
      <c r="P25" s="7"/>
      <c r="Q25" s="7"/>
      <c r="R25" s="7"/>
    </row>
    <row r="26" spans="2:18">
      <c r="B26" s="7"/>
      <c r="C26" s="7"/>
      <c r="D26" s="7"/>
      <c r="E26" s="7"/>
      <c r="F26" s="7"/>
      <c r="G26" s="7"/>
      <c r="H26" s="7"/>
      <c r="I26" s="7"/>
      <c r="J26" s="7"/>
      <c r="K26" s="7"/>
      <c r="L26" s="7"/>
      <c r="M26" s="7"/>
      <c r="N26" s="7"/>
      <c r="O26" s="7"/>
      <c r="P26" s="7"/>
      <c r="Q26" s="7"/>
      <c r="R26" s="7"/>
    </row>
    <row r="27" spans="2:18">
      <c r="B27" s="7"/>
      <c r="C27" s="7"/>
      <c r="D27" s="7"/>
      <c r="E27" s="7"/>
      <c r="F27" s="7"/>
      <c r="G27" s="7"/>
      <c r="H27" s="7"/>
      <c r="I27" s="7"/>
      <c r="J27" s="7"/>
      <c r="K27" s="7"/>
      <c r="L27" s="7"/>
      <c r="M27" s="7"/>
      <c r="N27" s="7"/>
      <c r="O27" s="7"/>
      <c r="P27" s="7"/>
      <c r="Q27" s="7"/>
      <c r="R27" s="7"/>
    </row>
    <row r="28" spans="2:18">
      <c r="B28" s="7"/>
      <c r="C28" s="7"/>
      <c r="D28" s="7"/>
      <c r="E28" s="7"/>
      <c r="F28" s="7"/>
      <c r="G28" s="7"/>
      <c r="H28" s="7"/>
      <c r="I28" s="7"/>
      <c r="J28" s="7"/>
      <c r="K28" s="7"/>
      <c r="L28" s="7"/>
      <c r="M28" s="7"/>
      <c r="N28" s="7"/>
      <c r="O28" s="7"/>
      <c r="P28" s="7"/>
      <c r="Q28" s="7"/>
      <c r="R28" s="7"/>
    </row>
    <row r="29" spans="2:18">
      <c r="B29" s="7"/>
      <c r="C29" s="7"/>
      <c r="D29" s="7"/>
      <c r="E29" s="7"/>
      <c r="F29" s="7"/>
      <c r="G29" s="7"/>
      <c r="H29" s="7"/>
      <c r="I29" s="7"/>
      <c r="J29" s="7"/>
      <c r="K29" s="7"/>
      <c r="L29" s="7"/>
      <c r="M29" s="7"/>
      <c r="N29" s="7"/>
      <c r="O29" s="7"/>
      <c r="P29" s="7"/>
      <c r="Q29" s="7"/>
      <c r="R29" s="7"/>
    </row>
    <row r="30" spans="2:18">
      <c r="B30" s="7"/>
      <c r="C30" s="7"/>
      <c r="D30" s="7"/>
      <c r="E30" s="7"/>
      <c r="F30" s="7"/>
      <c r="G30" s="7"/>
      <c r="H30" s="7"/>
      <c r="I30" s="7"/>
      <c r="J30" s="7"/>
      <c r="K30" s="7"/>
      <c r="L30" s="7"/>
      <c r="M30" s="7"/>
      <c r="N30" s="7"/>
      <c r="O30" s="7"/>
      <c r="P30" s="7"/>
      <c r="Q30" s="7"/>
      <c r="R30" s="7"/>
    </row>
    <row r="31" spans="2:18">
      <c r="B31" s="7"/>
      <c r="C31" s="7"/>
      <c r="D31" s="7"/>
      <c r="E31" s="7"/>
      <c r="F31" s="7"/>
      <c r="G31" s="7"/>
      <c r="H31" s="7"/>
      <c r="I31" s="7"/>
      <c r="J31" s="7"/>
      <c r="K31" s="7"/>
      <c r="L31" s="7"/>
      <c r="M31" s="7"/>
      <c r="N31" s="7"/>
      <c r="O31" s="7"/>
      <c r="P31" s="7"/>
      <c r="Q31" s="7"/>
      <c r="R31" s="7"/>
    </row>
    <row r="32" spans="2:18">
      <c r="B32" s="7"/>
      <c r="C32" s="7"/>
      <c r="D32" s="7"/>
      <c r="E32" s="7"/>
      <c r="F32" s="7"/>
      <c r="G32" s="7"/>
      <c r="H32" s="7"/>
      <c r="I32" s="7"/>
      <c r="J32" s="7"/>
      <c r="K32" s="7"/>
      <c r="L32" s="7"/>
      <c r="M32" s="7"/>
      <c r="N32" s="7"/>
      <c r="O32" s="7"/>
      <c r="P32" s="7"/>
      <c r="Q32" s="7"/>
      <c r="R32" s="7"/>
    </row>
    <row r="33" spans="2:18">
      <c r="B33" s="7"/>
      <c r="C33" s="7"/>
      <c r="D33" s="7"/>
      <c r="E33" s="7"/>
      <c r="F33" s="7"/>
      <c r="G33" s="7"/>
      <c r="H33" s="7"/>
      <c r="I33" s="7"/>
      <c r="J33" s="7"/>
      <c r="K33" s="7"/>
      <c r="L33" s="7"/>
      <c r="M33" s="7"/>
      <c r="N33" s="7"/>
      <c r="O33" s="7"/>
      <c r="P33" s="7"/>
      <c r="Q33" s="7"/>
      <c r="R33" s="7"/>
    </row>
    <row r="34" spans="2:18">
      <c r="B34" s="7"/>
      <c r="C34" s="7"/>
      <c r="D34" s="7"/>
      <c r="E34" s="7"/>
      <c r="F34" s="7"/>
      <c r="G34" s="7"/>
      <c r="H34" s="7"/>
      <c r="I34" s="7"/>
      <c r="J34" s="7"/>
      <c r="K34" s="7"/>
      <c r="L34" s="7"/>
      <c r="M34" s="7"/>
      <c r="N34" s="7"/>
      <c r="O34" s="7"/>
      <c r="P34" s="7"/>
      <c r="Q34" s="7"/>
      <c r="R34" s="7"/>
    </row>
    <row r="35" spans="2:18">
      <c r="B35" s="7"/>
      <c r="C35" s="7"/>
      <c r="D35" s="7"/>
      <c r="E35" s="7"/>
      <c r="F35" s="7"/>
      <c r="G35" s="7"/>
      <c r="H35" s="7"/>
      <c r="I35" s="7"/>
      <c r="J35" s="7"/>
      <c r="K35" s="7"/>
      <c r="L35" s="7"/>
      <c r="M35" s="7"/>
      <c r="N35" s="7"/>
      <c r="O35" s="7"/>
      <c r="P35" s="7"/>
      <c r="Q35" s="7"/>
      <c r="R35" s="7"/>
    </row>
    <row r="36" spans="2:18">
      <c r="B36" s="7"/>
      <c r="C36" s="7"/>
      <c r="D36" s="7"/>
      <c r="E36" s="7"/>
      <c r="F36" s="7"/>
      <c r="G36" s="7"/>
      <c r="H36" s="7"/>
      <c r="I36" s="7"/>
      <c r="J36" s="7"/>
      <c r="K36" s="7"/>
      <c r="L36" s="7"/>
      <c r="M36" s="7"/>
      <c r="N36" s="7"/>
      <c r="O36" s="7"/>
      <c r="P36" s="7"/>
      <c r="Q36" s="7"/>
      <c r="R36" s="7"/>
    </row>
    <row r="37" spans="2:18">
      <c r="B37" s="7"/>
      <c r="C37" s="7"/>
      <c r="D37" s="7"/>
      <c r="E37" s="7"/>
      <c r="F37" s="7"/>
      <c r="G37" s="7"/>
      <c r="H37" s="7"/>
      <c r="I37" s="7"/>
      <c r="J37" s="7"/>
      <c r="K37" s="7"/>
      <c r="L37" s="7"/>
      <c r="M37" s="7"/>
      <c r="N37" s="7"/>
      <c r="O37" s="7"/>
      <c r="P37" s="7"/>
      <c r="Q37" s="7"/>
      <c r="R37" s="7"/>
    </row>
    <row r="38" spans="2:18">
      <c r="B38" s="7"/>
      <c r="C38" s="7"/>
      <c r="D38" s="7"/>
      <c r="E38" s="7"/>
      <c r="F38" s="7"/>
      <c r="G38" s="7"/>
      <c r="H38" s="7"/>
      <c r="I38" s="7"/>
      <c r="J38" s="7"/>
      <c r="K38" s="7"/>
      <c r="L38" s="7"/>
      <c r="M38" s="7"/>
      <c r="N38" s="7"/>
      <c r="O38" s="7"/>
      <c r="P38" s="7"/>
      <c r="Q38" s="7"/>
      <c r="R38" s="7"/>
    </row>
    <row r="39" spans="2:18">
      <c r="B39" s="7"/>
      <c r="C39" s="7"/>
      <c r="D39" s="7"/>
      <c r="E39" s="7"/>
      <c r="F39" s="7"/>
      <c r="G39" s="7"/>
      <c r="H39" s="7"/>
      <c r="I39" s="7"/>
      <c r="J39" s="7"/>
      <c r="K39" s="7"/>
      <c r="L39" s="7"/>
      <c r="M39" s="7"/>
      <c r="N39" s="7"/>
      <c r="O39" s="7"/>
      <c r="P39" s="7"/>
      <c r="Q39" s="7"/>
      <c r="R39" s="7"/>
    </row>
    <row r="40" spans="2:18">
      <c r="B40" s="7"/>
      <c r="C40" s="7"/>
      <c r="D40" s="7"/>
      <c r="E40" s="7"/>
      <c r="F40" s="7"/>
      <c r="G40" s="7"/>
      <c r="H40" s="7"/>
      <c r="I40" s="7"/>
      <c r="J40" s="7"/>
      <c r="K40" s="7"/>
      <c r="L40" s="7"/>
      <c r="M40" s="7"/>
      <c r="N40" s="7"/>
      <c r="O40" s="7"/>
      <c r="P40" s="7"/>
      <c r="Q40" s="7"/>
      <c r="R40" s="7"/>
    </row>
    <row r="41" spans="2:18">
      <c r="B41" s="7"/>
      <c r="C41" s="7"/>
      <c r="D41" s="7"/>
      <c r="E41" s="7"/>
      <c r="F41" s="7"/>
      <c r="G41" s="7"/>
      <c r="H41" s="7"/>
      <c r="I41" s="7"/>
      <c r="J41" s="7"/>
      <c r="K41" s="7"/>
      <c r="L41" s="7"/>
      <c r="M41" s="7"/>
      <c r="N41" s="7"/>
      <c r="O41" s="7"/>
      <c r="P41" s="7"/>
      <c r="Q41" s="7"/>
      <c r="R41" s="7"/>
    </row>
    <row r="42" spans="2:18">
      <c r="B42" s="7"/>
      <c r="C42" s="7"/>
      <c r="D42" s="7"/>
      <c r="E42" s="7"/>
      <c r="F42" s="7"/>
      <c r="G42" s="7"/>
      <c r="H42" s="7"/>
      <c r="I42" s="7"/>
      <c r="J42" s="7"/>
      <c r="K42" s="7"/>
      <c r="L42" s="7"/>
      <c r="M42" s="7"/>
      <c r="N42" s="7"/>
      <c r="O42" s="7"/>
      <c r="P42" s="7"/>
      <c r="Q42" s="7"/>
      <c r="R42" s="7"/>
    </row>
    <row r="43" spans="2:18">
      <c r="B43" s="7"/>
      <c r="C43" s="7"/>
      <c r="D43" s="7"/>
      <c r="E43" s="7"/>
      <c r="F43" s="7"/>
      <c r="G43" s="7"/>
      <c r="H43" s="7"/>
      <c r="I43" s="7"/>
      <c r="J43" s="7"/>
      <c r="K43" s="7"/>
      <c r="L43" s="7"/>
      <c r="M43" s="7"/>
      <c r="N43" s="7"/>
      <c r="O43" s="7"/>
      <c r="P43" s="7"/>
      <c r="Q43" s="7"/>
      <c r="R43" s="7"/>
    </row>
    <row r="44" spans="2:18">
      <c r="B44" s="7"/>
      <c r="C44" s="7"/>
      <c r="D44" s="7"/>
      <c r="E44" s="7"/>
      <c r="F44" s="7"/>
      <c r="G44" s="7"/>
      <c r="H44" s="7"/>
      <c r="I44" s="7"/>
      <c r="J44" s="7"/>
      <c r="K44" s="7"/>
      <c r="L44" s="7"/>
      <c r="M44" s="7"/>
      <c r="N44" s="7"/>
      <c r="O44" s="7"/>
      <c r="P44" s="7"/>
      <c r="Q44" s="7"/>
      <c r="R44" s="7"/>
    </row>
    <row r="45" spans="2:18">
      <c r="B45" s="7"/>
      <c r="C45" s="7"/>
      <c r="D45" s="7"/>
      <c r="E45" s="7"/>
      <c r="F45" s="7"/>
      <c r="G45" s="7"/>
      <c r="H45" s="7"/>
      <c r="I45" s="7"/>
      <c r="J45" s="7"/>
      <c r="K45" s="7"/>
      <c r="L45" s="7"/>
      <c r="M45" s="7"/>
      <c r="N45" s="7"/>
      <c r="O45" s="7"/>
      <c r="P45" s="7"/>
      <c r="Q45" s="7"/>
      <c r="R45" s="7"/>
    </row>
    <row r="46" spans="2:18">
      <c r="B46" s="7"/>
      <c r="C46" s="7"/>
      <c r="D46" s="7"/>
      <c r="E46" s="7"/>
      <c r="F46" s="7"/>
      <c r="G46" s="7"/>
      <c r="H46" s="7"/>
      <c r="I46" s="7"/>
      <c r="J46" s="7"/>
      <c r="K46" s="7"/>
      <c r="L46" s="7"/>
      <c r="M46" s="7"/>
      <c r="N46" s="7"/>
      <c r="O46" s="7"/>
      <c r="P46" s="7"/>
      <c r="Q46" s="7"/>
      <c r="R46" s="7"/>
    </row>
    <row r="47" spans="2:18">
      <c r="B47" s="7"/>
      <c r="C47" s="7"/>
      <c r="D47" s="7"/>
      <c r="E47" s="7"/>
      <c r="F47" s="7"/>
      <c r="G47" s="7"/>
      <c r="H47" s="7"/>
      <c r="I47" s="7"/>
      <c r="J47" s="7"/>
      <c r="K47" s="7"/>
      <c r="L47" s="7"/>
      <c r="M47" s="7"/>
      <c r="N47" s="7"/>
      <c r="O47" s="7"/>
      <c r="P47" s="7"/>
      <c r="Q47" s="7"/>
      <c r="R47" s="7"/>
    </row>
    <row r="48" spans="2:18">
      <c r="B48" s="7"/>
      <c r="C48" s="7"/>
      <c r="D48" s="7"/>
      <c r="E48" s="7"/>
      <c r="F48" s="7"/>
      <c r="G48" s="7"/>
      <c r="H48" s="7"/>
      <c r="I48" s="7"/>
      <c r="J48" s="7"/>
      <c r="K48" s="7"/>
      <c r="L48" s="7"/>
      <c r="M48" s="7"/>
      <c r="N48" s="7"/>
      <c r="O48" s="7"/>
      <c r="P48" s="7"/>
      <c r="Q48" s="7"/>
      <c r="R48" s="7"/>
    </row>
    <row r="49" spans="2:18">
      <c r="B49" s="7"/>
      <c r="C49" s="7"/>
      <c r="D49" s="7"/>
      <c r="E49" s="7"/>
      <c r="F49" s="7"/>
      <c r="G49" s="7"/>
      <c r="H49" s="7"/>
      <c r="I49" s="7"/>
      <c r="J49" s="7"/>
      <c r="K49" s="7"/>
      <c r="L49" s="7"/>
      <c r="M49" s="7"/>
      <c r="N49" s="7"/>
      <c r="O49" s="7"/>
      <c r="P49" s="7"/>
      <c r="Q49" s="7"/>
      <c r="R49" s="7"/>
    </row>
    <row r="50" spans="2:18">
      <c r="B50" s="7"/>
      <c r="C50" s="7"/>
      <c r="D50" s="7"/>
      <c r="E50" s="7"/>
      <c r="F50" s="7"/>
      <c r="G50" s="7"/>
      <c r="H50" s="7"/>
      <c r="I50" s="7"/>
      <c r="J50" s="7"/>
      <c r="K50" s="7"/>
      <c r="L50" s="7"/>
      <c r="M50" s="7"/>
      <c r="N50" s="7"/>
      <c r="O50" s="7"/>
      <c r="P50" s="7"/>
      <c r="Q50" s="7"/>
      <c r="R50" s="7"/>
    </row>
    <row r="51" spans="2:18">
      <c r="B51" s="7"/>
      <c r="C51" s="7"/>
      <c r="D51" s="7"/>
      <c r="E51" s="7"/>
      <c r="F51" s="7"/>
      <c r="G51" s="7"/>
      <c r="H51" s="7"/>
      <c r="I51" s="7"/>
      <c r="J51" s="7"/>
      <c r="K51" s="7"/>
      <c r="L51" s="7"/>
      <c r="M51" s="7"/>
      <c r="N51" s="7"/>
      <c r="O51" s="7"/>
      <c r="P51" s="7"/>
      <c r="Q51" s="7"/>
      <c r="R51" s="7"/>
    </row>
    <row r="52" spans="2:18">
      <c r="B52" s="7"/>
      <c r="C52" s="7"/>
      <c r="D52" s="7"/>
      <c r="E52" s="7"/>
      <c r="F52" s="7"/>
      <c r="G52" s="7"/>
      <c r="H52" s="7"/>
      <c r="I52" s="7"/>
      <c r="J52" s="7"/>
      <c r="K52" s="7"/>
      <c r="L52" s="7"/>
      <c r="M52" s="7"/>
      <c r="N52" s="7"/>
      <c r="O52" s="7"/>
      <c r="P52" s="7"/>
      <c r="Q52" s="7"/>
      <c r="R52" s="7"/>
    </row>
    <row r="53" spans="2:18">
      <c r="B53" s="7"/>
      <c r="C53" s="7"/>
      <c r="D53" s="7"/>
      <c r="E53" s="7"/>
      <c r="F53" s="7"/>
      <c r="G53" s="7"/>
      <c r="H53" s="7"/>
      <c r="I53" s="7"/>
      <c r="J53" s="7"/>
      <c r="K53" s="7"/>
      <c r="L53" s="7"/>
      <c r="M53" s="7"/>
      <c r="N53" s="7"/>
      <c r="O53" s="7"/>
      <c r="P53" s="7"/>
      <c r="Q53" s="7"/>
      <c r="R53" s="7"/>
    </row>
    <row r="54" spans="2:18">
      <c r="B54" s="7"/>
      <c r="C54" s="7"/>
      <c r="D54" s="7"/>
      <c r="E54" s="7"/>
      <c r="F54" s="7"/>
      <c r="G54" s="7"/>
      <c r="H54" s="7"/>
      <c r="I54" s="7"/>
      <c r="J54" s="7"/>
      <c r="K54" s="7"/>
      <c r="L54" s="7"/>
      <c r="M54" s="7"/>
      <c r="N54" s="7"/>
      <c r="O54" s="7"/>
      <c r="P54" s="7"/>
      <c r="Q54" s="7"/>
      <c r="R54" s="7"/>
    </row>
    <row r="55" spans="2:18">
      <c r="B55" s="7"/>
      <c r="C55" s="7"/>
      <c r="D55" s="7"/>
      <c r="E55" s="7"/>
      <c r="F55" s="7"/>
      <c r="G55" s="7"/>
      <c r="H55" s="7"/>
      <c r="I55" s="7"/>
      <c r="J55" s="7"/>
      <c r="K55" s="7"/>
      <c r="L55" s="7"/>
      <c r="M55" s="7"/>
      <c r="N55" s="7"/>
      <c r="O55" s="7"/>
      <c r="P55" s="7"/>
      <c r="Q55" s="7"/>
      <c r="R55" s="7"/>
    </row>
    <row r="56" spans="2:18">
      <c r="B56" s="7"/>
      <c r="C56" s="7"/>
      <c r="D56" s="7"/>
      <c r="E56" s="7"/>
      <c r="F56" s="7"/>
      <c r="G56" s="7"/>
      <c r="H56" s="7"/>
      <c r="I56" s="7"/>
      <c r="J56" s="7"/>
      <c r="K56" s="7"/>
      <c r="L56" s="7"/>
      <c r="M56" s="7"/>
      <c r="N56" s="7"/>
      <c r="O56" s="7"/>
      <c r="P56" s="7"/>
      <c r="Q56" s="7"/>
      <c r="R56" s="7"/>
    </row>
    <row r="57" spans="2:18">
      <c r="B57" s="7"/>
      <c r="C57" s="7"/>
      <c r="D57" s="7"/>
      <c r="E57" s="7"/>
      <c r="F57" s="7"/>
      <c r="G57" s="7"/>
      <c r="H57" s="7"/>
      <c r="I57" s="7"/>
      <c r="J57" s="7"/>
      <c r="K57" s="7"/>
      <c r="L57" s="7"/>
      <c r="M57" s="7"/>
      <c r="N57" s="7"/>
      <c r="O57" s="7"/>
      <c r="P57" s="7"/>
      <c r="Q57" s="7"/>
      <c r="R57" s="7"/>
    </row>
    <row r="58" spans="2:18">
      <c r="B58" s="7"/>
      <c r="C58" s="7"/>
      <c r="D58" s="7"/>
      <c r="E58" s="7"/>
      <c r="F58" s="7"/>
      <c r="G58" s="7"/>
      <c r="H58" s="7"/>
      <c r="I58" s="7"/>
      <c r="J58" s="7"/>
      <c r="K58" s="7"/>
      <c r="L58" s="7"/>
      <c r="M58" s="7"/>
      <c r="N58" s="7"/>
      <c r="O58" s="7"/>
      <c r="P58" s="7"/>
      <c r="Q58" s="7"/>
      <c r="R58" s="7"/>
    </row>
    <row r="59" spans="2:18">
      <c r="B59" s="7"/>
      <c r="C59" s="7"/>
      <c r="D59" s="7"/>
      <c r="E59" s="7"/>
      <c r="F59" s="7"/>
      <c r="G59" s="7"/>
      <c r="H59" s="7"/>
      <c r="I59" s="7"/>
      <c r="J59" s="7"/>
      <c r="K59" s="7"/>
      <c r="L59" s="7"/>
      <c r="M59" s="7"/>
      <c r="N59" s="7"/>
      <c r="O59" s="7"/>
      <c r="P59" s="7"/>
      <c r="Q59" s="7"/>
      <c r="R59" s="7"/>
    </row>
    <row r="60" spans="2:18">
      <c r="B60" s="7"/>
      <c r="C60" s="7"/>
      <c r="D60" s="7"/>
      <c r="E60" s="7"/>
      <c r="F60" s="7"/>
      <c r="G60" s="7"/>
      <c r="H60" s="7"/>
      <c r="I60" s="7"/>
      <c r="J60" s="7"/>
      <c r="K60" s="7"/>
      <c r="L60" s="7"/>
      <c r="M60" s="7"/>
      <c r="N60" s="7"/>
      <c r="O60" s="7"/>
      <c r="P60" s="7"/>
      <c r="Q60" s="7"/>
      <c r="R60" s="7"/>
    </row>
    <row r="61" spans="2:18">
      <c r="B61" s="7"/>
      <c r="C61" s="7"/>
      <c r="D61" s="7"/>
      <c r="E61" s="7"/>
      <c r="F61" s="7"/>
      <c r="G61" s="7"/>
      <c r="H61" s="7"/>
      <c r="I61" s="7"/>
      <c r="J61" s="7"/>
      <c r="K61" s="7"/>
      <c r="L61" s="7"/>
      <c r="M61" s="7"/>
      <c r="N61" s="7"/>
      <c r="O61" s="7"/>
      <c r="P61" s="7"/>
      <c r="Q61" s="7"/>
      <c r="R61" s="7"/>
    </row>
    <row r="62" spans="2:18">
      <c r="B62" s="7"/>
      <c r="C62" s="7"/>
      <c r="D62" s="7"/>
      <c r="E62" s="7"/>
      <c r="F62" s="7"/>
      <c r="G62" s="7"/>
      <c r="H62" s="7"/>
      <c r="I62" s="7"/>
      <c r="J62" s="7"/>
      <c r="K62" s="7"/>
      <c r="L62" s="7"/>
      <c r="M62" s="7"/>
      <c r="N62" s="7"/>
      <c r="O62" s="7"/>
      <c r="P62" s="7"/>
      <c r="Q62" s="7"/>
      <c r="R62" s="7"/>
    </row>
    <row r="63" spans="2:18">
      <c r="B63" s="7"/>
      <c r="C63" s="7"/>
      <c r="D63" s="7"/>
      <c r="E63" s="7"/>
      <c r="F63" s="7"/>
      <c r="G63" s="7"/>
      <c r="H63" s="7"/>
      <c r="I63" s="7"/>
      <c r="J63" s="7"/>
      <c r="K63" s="7"/>
      <c r="L63" s="7"/>
      <c r="M63" s="7"/>
      <c r="N63" s="7"/>
      <c r="O63" s="7"/>
      <c r="P63" s="7"/>
      <c r="Q63" s="7"/>
      <c r="R63" s="7"/>
    </row>
    <row r="64" spans="2:18">
      <c r="B64" s="7"/>
      <c r="C64" s="7"/>
      <c r="D64" s="7"/>
      <c r="E64" s="7"/>
      <c r="F64" s="7"/>
      <c r="G64" s="7"/>
      <c r="H64" s="7"/>
      <c r="I64" s="7"/>
      <c r="J64" s="7"/>
      <c r="K64" s="7"/>
      <c r="L64" s="7"/>
      <c r="M64" s="7"/>
      <c r="N64" s="7"/>
      <c r="O64" s="7"/>
      <c r="P64" s="7"/>
      <c r="Q64" s="7"/>
      <c r="R64" s="7"/>
    </row>
    <row r="65" spans="2:18">
      <c r="B65" s="7"/>
      <c r="C65" s="7"/>
      <c r="D65" s="7"/>
      <c r="E65" s="7"/>
      <c r="F65" s="7"/>
      <c r="G65" s="7"/>
      <c r="H65" s="7"/>
      <c r="I65" s="7"/>
      <c r="J65" s="7"/>
      <c r="K65" s="7"/>
      <c r="L65" s="7"/>
      <c r="M65" s="7"/>
      <c r="N65" s="7"/>
      <c r="O65" s="7"/>
      <c r="P65" s="7"/>
      <c r="Q65" s="7"/>
      <c r="R65" s="7"/>
    </row>
    <row r="66" spans="2:18">
      <c r="B66" s="7"/>
      <c r="C66" s="7"/>
      <c r="D66" s="7"/>
      <c r="E66" s="7"/>
      <c r="F66" s="7"/>
      <c r="G66" s="7"/>
      <c r="H66" s="7"/>
      <c r="I66" s="7"/>
      <c r="J66" s="7"/>
      <c r="K66" s="7"/>
      <c r="L66" s="7"/>
      <c r="M66" s="7"/>
      <c r="N66" s="7"/>
      <c r="O66" s="7"/>
      <c r="P66" s="7"/>
      <c r="Q66" s="7"/>
      <c r="R66" s="7"/>
    </row>
    <row r="67" spans="2:18">
      <c r="B67" s="7"/>
      <c r="C67" s="7"/>
      <c r="D67" s="7"/>
      <c r="E67" s="7"/>
      <c r="F67" s="7"/>
      <c r="G67" s="7"/>
      <c r="H67" s="7"/>
      <c r="I67" s="7"/>
      <c r="J67" s="7"/>
      <c r="K67" s="7"/>
      <c r="L67" s="7"/>
      <c r="M67" s="7"/>
      <c r="N67" s="7"/>
      <c r="O67" s="7"/>
      <c r="P67" s="7"/>
      <c r="Q67" s="7"/>
      <c r="R67" s="7"/>
    </row>
    <row r="68" spans="2:18">
      <c r="B68" s="7"/>
      <c r="C68" s="7"/>
      <c r="D68" s="7"/>
      <c r="E68" s="7"/>
      <c r="F68" s="7"/>
      <c r="G68" s="7"/>
      <c r="H68" s="7"/>
      <c r="I68" s="7"/>
      <c r="J68" s="7"/>
      <c r="K68" s="7"/>
      <c r="L68" s="7"/>
      <c r="M68" s="7"/>
      <c r="N68" s="7"/>
      <c r="O68" s="7"/>
      <c r="P68" s="7"/>
      <c r="Q68" s="7"/>
      <c r="R68" s="7"/>
    </row>
    <row r="69" spans="2:18">
      <c r="B69" s="7"/>
      <c r="C69" s="7"/>
      <c r="D69" s="7"/>
      <c r="E69" s="7"/>
      <c r="F69" s="7"/>
      <c r="G69" s="7"/>
      <c r="H69" s="7"/>
      <c r="I69" s="7"/>
      <c r="J69" s="7"/>
      <c r="K69" s="7"/>
      <c r="L69" s="7"/>
      <c r="M69" s="7"/>
      <c r="N69" s="7"/>
      <c r="O69" s="7"/>
      <c r="P69" s="7"/>
      <c r="Q69" s="7"/>
      <c r="R69" s="7"/>
    </row>
    <row r="70" spans="2:18">
      <c r="B70" s="7"/>
      <c r="C70" s="7"/>
      <c r="D70" s="7"/>
      <c r="E70" s="7"/>
      <c r="F70" s="7"/>
      <c r="G70" s="7"/>
      <c r="H70" s="7"/>
      <c r="I70" s="7"/>
      <c r="J70" s="7"/>
      <c r="K70" s="7"/>
      <c r="L70" s="7"/>
      <c r="M70" s="7"/>
      <c r="N70" s="7"/>
      <c r="O70" s="7"/>
      <c r="P70" s="7"/>
      <c r="Q70" s="7"/>
      <c r="R70" s="7"/>
    </row>
    <row r="71" spans="2:18">
      <c r="B71" s="7"/>
      <c r="C71" s="7"/>
      <c r="D71" s="7"/>
      <c r="E71" s="7"/>
      <c r="F71" s="7"/>
      <c r="G71" s="7"/>
      <c r="H71" s="7"/>
      <c r="I71" s="7"/>
      <c r="J71" s="7"/>
      <c r="K71" s="7"/>
      <c r="L71" s="7"/>
      <c r="M71" s="7"/>
      <c r="N71" s="7"/>
      <c r="O71" s="7"/>
      <c r="P71" s="7"/>
      <c r="Q71" s="7"/>
      <c r="R71" s="7"/>
    </row>
    <row r="72" spans="2:18">
      <c r="B72" s="7"/>
      <c r="C72" s="7"/>
      <c r="D72" s="7"/>
      <c r="E72" s="7"/>
      <c r="F72" s="7"/>
      <c r="G72" s="7"/>
      <c r="H72" s="7"/>
      <c r="I72" s="7"/>
      <c r="J72" s="7"/>
      <c r="K72" s="7"/>
      <c r="L72" s="7"/>
      <c r="M72" s="7"/>
      <c r="N72" s="7"/>
      <c r="O72" s="7"/>
      <c r="P72" s="7"/>
      <c r="Q72" s="7"/>
      <c r="R72" s="7"/>
    </row>
    <row r="73" spans="2:18">
      <c r="B73" s="7"/>
      <c r="C73" s="7"/>
      <c r="D73" s="7"/>
      <c r="E73" s="7"/>
      <c r="F73" s="7"/>
      <c r="G73" s="7"/>
      <c r="H73" s="7"/>
      <c r="I73" s="7"/>
      <c r="J73" s="7"/>
      <c r="K73" s="7"/>
      <c r="L73" s="7"/>
      <c r="M73" s="7"/>
      <c r="N73" s="7"/>
      <c r="O73" s="7"/>
      <c r="P73" s="7"/>
      <c r="Q73" s="7"/>
      <c r="R73" s="7"/>
    </row>
    <row r="74" spans="2:18">
      <c r="B74" s="7"/>
      <c r="C74" s="7"/>
      <c r="D74" s="7"/>
      <c r="E74" s="7"/>
      <c r="F74" s="7"/>
      <c r="G74" s="7"/>
      <c r="H74" s="7"/>
      <c r="I74" s="7"/>
      <c r="J74" s="7"/>
      <c r="K74" s="7"/>
      <c r="L74" s="7"/>
      <c r="M74" s="7"/>
      <c r="N74" s="7"/>
      <c r="O74" s="7"/>
      <c r="P74" s="7"/>
      <c r="Q74" s="7"/>
      <c r="R74" s="7"/>
    </row>
    <row r="75" spans="2:18">
      <c r="B75" s="7"/>
      <c r="C75" s="7"/>
      <c r="D75" s="7"/>
      <c r="E75" s="7"/>
      <c r="F75" s="7"/>
      <c r="G75" s="7"/>
      <c r="H75" s="7"/>
      <c r="I75" s="7"/>
      <c r="J75" s="7"/>
      <c r="K75" s="7"/>
      <c r="L75" s="7"/>
      <c r="M75" s="7"/>
      <c r="N75" s="7"/>
      <c r="O75" s="7"/>
      <c r="P75" s="7"/>
      <c r="Q75" s="7"/>
      <c r="R75" s="7"/>
    </row>
    <row r="76" spans="2:18">
      <c r="B76" s="7"/>
      <c r="C76" s="7"/>
      <c r="D76" s="7"/>
      <c r="E76" s="7"/>
      <c r="F76" s="7"/>
      <c r="G76" s="7"/>
      <c r="H76" s="7"/>
      <c r="I76" s="7"/>
      <c r="J76" s="7"/>
      <c r="K76" s="7"/>
      <c r="L76" s="7"/>
      <c r="M76" s="7"/>
      <c r="N76" s="7"/>
      <c r="O76" s="7"/>
      <c r="P76" s="7"/>
      <c r="Q76" s="7"/>
      <c r="R76" s="7"/>
    </row>
    <row r="77" spans="2:18">
      <c r="B77" s="7"/>
      <c r="C77" s="7"/>
      <c r="D77" s="7"/>
      <c r="E77" s="7"/>
      <c r="F77" s="7"/>
      <c r="G77" s="7"/>
      <c r="H77" s="7"/>
      <c r="I77" s="7"/>
      <c r="J77" s="7"/>
      <c r="K77" s="7"/>
      <c r="L77" s="7"/>
      <c r="M77" s="7"/>
      <c r="N77" s="7"/>
      <c r="O77" s="7"/>
      <c r="P77" s="7"/>
      <c r="Q77" s="7"/>
      <c r="R77" s="7"/>
    </row>
    <row r="78" spans="2:18">
      <c r="B78" s="7"/>
      <c r="C78" s="7"/>
      <c r="D78" s="7"/>
      <c r="E78" s="7"/>
      <c r="F78" s="7"/>
      <c r="G78" s="7"/>
      <c r="H78" s="7"/>
      <c r="I78" s="7"/>
      <c r="J78" s="7"/>
      <c r="K78" s="7"/>
      <c r="L78" s="7"/>
      <c r="M78" s="7"/>
      <c r="N78" s="7"/>
      <c r="O78" s="7"/>
      <c r="P78" s="7"/>
      <c r="Q78" s="7"/>
      <c r="R78" s="7"/>
    </row>
    <row r="79" spans="2:18">
      <c r="B79" s="7"/>
      <c r="C79" s="7"/>
      <c r="D79" s="7"/>
      <c r="E79" s="7"/>
      <c r="F79" s="7"/>
      <c r="G79" s="7"/>
      <c r="H79" s="7"/>
      <c r="I79" s="7"/>
      <c r="J79" s="7"/>
      <c r="K79" s="7"/>
      <c r="L79" s="7"/>
      <c r="M79" s="7"/>
      <c r="N79" s="7"/>
      <c r="O79" s="7"/>
      <c r="P79" s="7"/>
      <c r="Q79" s="7"/>
      <c r="R79" s="7"/>
    </row>
    <row r="80" spans="2:18">
      <c r="B80" s="7"/>
      <c r="C80" s="7"/>
      <c r="D80" s="7"/>
      <c r="E80" s="7"/>
      <c r="F80" s="7"/>
      <c r="G80" s="7"/>
      <c r="H80" s="7"/>
      <c r="I80" s="7"/>
      <c r="J80" s="7"/>
      <c r="K80" s="7"/>
      <c r="L80" s="7"/>
      <c r="M80" s="7"/>
      <c r="N80" s="7"/>
      <c r="O80" s="7"/>
      <c r="P80" s="7"/>
      <c r="Q80" s="7"/>
      <c r="R80" s="7"/>
    </row>
    <row r="81" spans="2:18">
      <c r="B81" s="7"/>
      <c r="C81" s="7"/>
      <c r="D81" s="7"/>
      <c r="E81" s="7"/>
      <c r="F81" s="7"/>
      <c r="G81" s="7"/>
      <c r="H81" s="7"/>
      <c r="I81" s="7"/>
      <c r="J81" s="7"/>
      <c r="K81" s="7"/>
      <c r="L81" s="7"/>
      <c r="M81" s="7"/>
      <c r="N81" s="7"/>
      <c r="O81" s="7"/>
      <c r="P81" s="7"/>
      <c r="Q81" s="7"/>
      <c r="R81" s="7"/>
    </row>
    <row r="82" spans="2:18">
      <c r="B82" s="7"/>
      <c r="C82" s="7"/>
      <c r="D82" s="7"/>
      <c r="E82" s="7"/>
      <c r="F82" s="7"/>
      <c r="G82" s="7"/>
      <c r="H82" s="7"/>
      <c r="I82" s="7"/>
      <c r="J82" s="7"/>
      <c r="K82" s="7"/>
      <c r="L82" s="7"/>
      <c r="M82" s="7"/>
      <c r="N82" s="7"/>
      <c r="O82" s="7"/>
      <c r="P82" s="7"/>
      <c r="Q82" s="7"/>
      <c r="R82" s="7"/>
    </row>
    <row r="83" spans="2:18">
      <c r="B83" s="7"/>
      <c r="C83" s="7"/>
      <c r="D83" s="7"/>
      <c r="E83" s="7"/>
      <c r="F83" s="7"/>
      <c r="G83" s="7"/>
      <c r="H83" s="7"/>
      <c r="I83" s="7"/>
      <c r="J83" s="7"/>
      <c r="K83" s="7"/>
      <c r="L83" s="7"/>
      <c r="M83" s="7"/>
      <c r="N83" s="7"/>
      <c r="O83" s="7"/>
      <c r="P83" s="7"/>
      <c r="Q83" s="7"/>
      <c r="R83" s="7"/>
    </row>
    <row r="84" spans="2:18">
      <c r="B84" s="7"/>
      <c r="C84" s="7"/>
      <c r="D84" s="7"/>
      <c r="E84" s="7"/>
      <c r="F84" s="7"/>
      <c r="G84" s="7"/>
      <c r="H84" s="7"/>
      <c r="I84" s="7"/>
      <c r="J84" s="7"/>
      <c r="K84" s="7"/>
      <c r="L84" s="7"/>
      <c r="M84" s="7"/>
      <c r="N84" s="7"/>
      <c r="O84" s="7"/>
      <c r="P84" s="7"/>
      <c r="Q84" s="7"/>
      <c r="R84" s="7"/>
    </row>
    <row r="85" spans="2:18">
      <c r="B85" s="7"/>
      <c r="C85" s="7"/>
      <c r="D85" s="7"/>
      <c r="E85" s="7"/>
      <c r="F85" s="7"/>
      <c r="G85" s="7"/>
      <c r="H85" s="7"/>
      <c r="I85" s="7"/>
      <c r="J85" s="7"/>
      <c r="K85" s="7"/>
      <c r="L85" s="7"/>
      <c r="M85" s="7"/>
      <c r="N85" s="7"/>
      <c r="O85" s="7"/>
      <c r="P85" s="7"/>
      <c r="Q85" s="7"/>
      <c r="R85" s="7"/>
    </row>
    <row r="86" spans="2:18">
      <c r="B86" s="7"/>
      <c r="C86" s="7"/>
      <c r="D86" s="7"/>
      <c r="E86" s="7"/>
      <c r="F86" s="7"/>
      <c r="G86" s="7"/>
      <c r="H86" s="7"/>
      <c r="I86" s="7"/>
      <c r="J86" s="7"/>
      <c r="K86" s="7"/>
      <c r="L86" s="7"/>
      <c r="M86" s="7"/>
      <c r="N86" s="7"/>
      <c r="O86" s="7"/>
      <c r="P86" s="7"/>
      <c r="Q86" s="7"/>
      <c r="R86" s="7"/>
    </row>
    <row r="87" spans="2:18">
      <c r="B87" s="7"/>
      <c r="C87" s="7"/>
      <c r="D87" s="7"/>
      <c r="E87" s="7"/>
      <c r="F87" s="7"/>
      <c r="G87" s="7"/>
      <c r="H87" s="7"/>
      <c r="I87" s="7"/>
      <c r="J87" s="7"/>
      <c r="K87" s="7"/>
      <c r="L87" s="7"/>
      <c r="M87" s="7"/>
      <c r="N87" s="7"/>
      <c r="O87" s="7"/>
      <c r="P87" s="7"/>
      <c r="Q87" s="7"/>
      <c r="R87" s="7"/>
    </row>
    <row r="88" spans="2:18">
      <c r="B88" s="7"/>
      <c r="C88" s="7"/>
      <c r="D88" s="7"/>
      <c r="E88" s="7"/>
      <c r="F88" s="7"/>
      <c r="G88" s="7"/>
      <c r="H88" s="7"/>
      <c r="I88" s="7"/>
      <c r="J88" s="7"/>
      <c r="K88" s="7"/>
      <c r="L88" s="7"/>
      <c r="M88" s="7"/>
      <c r="N88" s="7"/>
      <c r="O88" s="7"/>
      <c r="P88" s="7"/>
      <c r="Q88" s="7"/>
      <c r="R88" s="7"/>
    </row>
    <row r="89" spans="2:18">
      <c r="B89" s="7"/>
      <c r="C89" s="7"/>
      <c r="D89" s="7"/>
      <c r="E89" s="7"/>
      <c r="F89" s="7"/>
      <c r="G89" s="7"/>
      <c r="H89" s="7"/>
      <c r="I89" s="7"/>
      <c r="J89" s="7"/>
      <c r="K89" s="7"/>
      <c r="L89" s="7"/>
      <c r="M89" s="7"/>
      <c r="N89" s="7"/>
      <c r="O89" s="7"/>
      <c r="P89" s="7"/>
      <c r="Q89" s="7"/>
      <c r="R89" s="7"/>
    </row>
    <row r="90" spans="2:18">
      <c r="B90" s="7"/>
      <c r="C90" s="7"/>
      <c r="D90" s="7"/>
      <c r="E90" s="7"/>
      <c r="F90" s="7"/>
      <c r="G90" s="7"/>
      <c r="H90" s="7"/>
      <c r="I90" s="7"/>
      <c r="J90" s="7"/>
      <c r="K90" s="7"/>
      <c r="L90" s="7"/>
      <c r="M90" s="7"/>
      <c r="N90" s="7"/>
      <c r="O90" s="7"/>
      <c r="P90" s="7"/>
      <c r="Q90" s="7"/>
      <c r="R90" s="7"/>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2569F9-D411-4818-98C7-E67CA8F42814}">
  <dimension ref="A1:S9"/>
  <sheetViews>
    <sheetView workbookViewId="0">
      <pane ySplit="1" topLeftCell="A6" activePane="bottomLeft" state="frozen"/>
      <selection pane="bottomLeft" activeCell="A9" sqref="A9:S9"/>
    </sheetView>
  </sheetViews>
  <sheetFormatPr defaultColWidth="8.7265625" defaultRowHeight="14.75"/>
  <cols>
    <col min="1" max="9" width="32.40625" style="17" customWidth="1"/>
    <col min="10" max="10" width="40" style="17" customWidth="1"/>
    <col min="11" max="12" width="32.40625" style="17" customWidth="1"/>
    <col min="13" max="13" width="52.1328125" style="17" customWidth="1"/>
    <col min="14" max="14" width="33.26953125" style="17" customWidth="1"/>
    <col min="15" max="15" width="62.86328125" style="17" customWidth="1"/>
    <col min="16" max="16" width="32.40625" style="17" customWidth="1"/>
    <col min="17" max="17" width="60.7265625" style="17" customWidth="1"/>
    <col min="18" max="18" width="32.40625" style="17" customWidth="1"/>
    <col min="19" max="19" width="19.7265625" style="17" customWidth="1"/>
    <col min="20" max="16384" width="8.7265625" style="17"/>
  </cols>
  <sheetData>
    <row r="1" spans="1:19" ht="44.25">
      <c r="A1" s="37" t="s">
        <v>10</v>
      </c>
      <c r="B1" s="37" t="s">
        <v>112</v>
      </c>
      <c r="C1" s="37" t="s">
        <v>113</v>
      </c>
      <c r="D1" s="37" t="s">
        <v>114</v>
      </c>
      <c r="E1" s="37" t="s">
        <v>115</v>
      </c>
      <c r="F1" s="37" t="s">
        <v>116</v>
      </c>
      <c r="G1" s="37" t="s">
        <v>117</v>
      </c>
      <c r="H1" s="38" t="s">
        <v>11</v>
      </c>
      <c r="I1" s="37" t="s">
        <v>118</v>
      </c>
      <c r="J1" s="39" t="s">
        <v>119</v>
      </c>
      <c r="K1" s="38" t="s">
        <v>12</v>
      </c>
      <c r="L1" s="37" t="s">
        <v>120</v>
      </c>
      <c r="M1" s="37" t="s">
        <v>121</v>
      </c>
      <c r="N1" s="40" t="s">
        <v>122</v>
      </c>
      <c r="O1" s="37" t="s">
        <v>123</v>
      </c>
      <c r="P1" s="39" t="s">
        <v>124</v>
      </c>
      <c r="Q1" s="37" t="s">
        <v>125</v>
      </c>
      <c r="R1" s="37" t="s">
        <v>126</v>
      </c>
      <c r="S1" s="37" t="s">
        <v>127</v>
      </c>
    </row>
    <row r="2" spans="1:19" ht="132.75">
      <c r="A2" s="17" t="s">
        <v>1141</v>
      </c>
      <c r="B2" s="17" t="s">
        <v>318</v>
      </c>
      <c r="C2" s="17" t="s">
        <v>319</v>
      </c>
      <c r="D2" s="50" t="s">
        <v>320</v>
      </c>
      <c r="E2" s="17" t="s">
        <v>1142</v>
      </c>
      <c r="F2" s="17">
        <v>36</v>
      </c>
      <c r="G2" s="17" t="s">
        <v>132</v>
      </c>
      <c r="H2" s="17" t="s">
        <v>79</v>
      </c>
      <c r="I2" s="17" t="s">
        <v>322</v>
      </c>
      <c r="J2" s="17" t="s">
        <v>578</v>
      </c>
      <c r="K2" s="17" t="s">
        <v>1143</v>
      </c>
      <c r="L2" s="17" t="s">
        <v>132</v>
      </c>
      <c r="N2" s="17" t="s">
        <v>132</v>
      </c>
      <c r="O2" s="17" t="s">
        <v>325</v>
      </c>
      <c r="P2" s="17" t="s">
        <v>132</v>
      </c>
      <c r="Q2" s="17" t="s">
        <v>1144</v>
      </c>
      <c r="R2" s="17" t="s">
        <v>132</v>
      </c>
      <c r="S2" s="17" t="s">
        <v>453</v>
      </c>
    </row>
    <row r="3" spans="1:19" ht="206.5">
      <c r="A3" s="17" t="s">
        <v>1145</v>
      </c>
      <c r="B3" s="17" t="s">
        <v>1146</v>
      </c>
      <c r="C3" s="17" t="s">
        <v>1147</v>
      </c>
      <c r="D3" s="17" t="s">
        <v>320</v>
      </c>
      <c r="E3" s="17" t="s">
        <v>1148</v>
      </c>
      <c r="F3" s="17">
        <v>10</v>
      </c>
      <c r="G3" s="17" t="s">
        <v>132</v>
      </c>
      <c r="H3" s="17" t="s">
        <v>1149</v>
      </c>
      <c r="I3" s="17" t="s">
        <v>340</v>
      </c>
      <c r="J3" s="17" t="s">
        <v>1150</v>
      </c>
      <c r="K3" s="17" t="s">
        <v>1151</v>
      </c>
      <c r="L3" s="17" t="s">
        <v>132</v>
      </c>
      <c r="N3" s="17" t="s">
        <v>132</v>
      </c>
      <c r="O3" s="17" t="s">
        <v>343</v>
      </c>
      <c r="P3" s="17" t="s">
        <v>1152</v>
      </c>
      <c r="Q3" s="17" t="s">
        <v>1153</v>
      </c>
      <c r="R3" s="17" t="s">
        <v>346</v>
      </c>
      <c r="S3" s="17" t="s">
        <v>453</v>
      </c>
    </row>
    <row r="4" spans="1:19" ht="162.25">
      <c r="A4" s="17" t="s">
        <v>86</v>
      </c>
      <c r="B4" s="17" t="s">
        <v>347</v>
      </c>
      <c r="C4" s="17" t="s">
        <v>1154</v>
      </c>
      <c r="D4" s="17" t="s">
        <v>960</v>
      </c>
      <c r="E4" s="17" t="s">
        <v>349</v>
      </c>
      <c r="F4" s="17">
        <v>153</v>
      </c>
      <c r="G4" s="17" t="s">
        <v>1155</v>
      </c>
      <c r="H4" s="17" t="s">
        <v>1156</v>
      </c>
      <c r="I4" s="17" t="s">
        <v>1157</v>
      </c>
      <c r="J4" s="17" t="s">
        <v>578</v>
      </c>
      <c r="K4" s="17" t="s">
        <v>1158</v>
      </c>
      <c r="L4" s="17" t="s">
        <v>132</v>
      </c>
      <c r="M4" s="17" t="s">
        <v>1159</v>
      </c>
      <c r="N4" s="17" t="s">
        <v>132</v>
      </c>
      <c r="O4" s="17" t="s">
        <v>1160</v>
      </c>
      <c r="P4" s="17" t="s">
        <v>1161</v>
      </c>
      <c r="Q4" s="17" t="s">
        <v>1162</v>
      </c>
      <c r="R4" s="17" t="s">
        <v>357</v>
      </c>
      <c r="S4" s="17" t="s">
        <v>453</v>
      </c>
    </row>
    <row r="5" spans="1:19" ht="191.75">
      <c r="A5" s="50" t="s">
        <v>91</v>
      </c>
      <c r="B5" s="17" t="s">
        <v>1163</v>
      </c>
      <c r="C5" s="17" t="s">
        <v>1164</v>
      </c>
      <c r="D5" s="17" t="s">
        <v>512</v>
      </c>
      <c r="E5" s="17" t="s">
        <v>1165</v>
      </c>
      <c r="F5" s="17">
        <v>194</v>
      </c>
      <c r="G5" s="17" t="s">
        <v>1166</v>
      </c>
      <c r="H5" s="17" t="s">
        <v>1167</v>
      </c>
      <c r="I5" s="17" t="s">
        <v>1168</v>
      </c>
      <c r="J5" s="17" t="s">
        <v>132</v>
      </c>
      <c r="K5" s="17" t="s">
        <v>1169</v>
      </c>
      <c r="L5" s="17" t="s">
        <v>132</v>
      </c>
      <c r="M5" s="17" t="s">
        <v>1170</v>
      </c>
      <c r="N5" s="17" t="s">
        <v>132</v>
      </c>
      <c r="O5" s="17" t="s">
        <v>1171</v>
      </c>
      <c r="P5" s="17" t="s">
        <v>1172</v>
      </c>
      <c r="Q5" s="17" t="s">
        <v>1173</v>
      </c>
      <c r="R5" s="17" t="s">
        <v>132</v>
      </c>
      <c r="S5" s="17" t="s">
        <v>453</v>
      </c>
    </row>
    <row r="6" spans="1:19" ht="177">
      <c r="A6" t="s">
        <v>94</v>
      </c>
      <c r="B6" s="17" t="s">
        <v>1174</v>
      </c>
      <c r="C6" s="17" t="s">
        <v>1175</v>
      </c>
      <c r="D6" s="17" t="s">
        <v>522</v>
      </c>
      <c r="E6" s="17" t="s">
        <v>384</v>
      </c>
      <c r="F6" s="17">
        <v>20</v>
      </c>
      <c r="G6" s="17" t="s">
        <v>132</v>
      </c>
      <c r="H6" s="17" t="s">
        <v>1176</v>
      </c>
      <c r="I6" s="17" t="s">
        <v>1177</v>
      </c>
      <c r="J6" s="17" t="s">
        <v>578</v>
      </c>
      <c r="K6" s="17" t="s">
        <v>1178</v>
      </c>
      <c r="L6" s="17" t="s">
        <v>132</v>
      </c>
      <c r="M6" s="17" t="s">
        <v>1179</v>
      </c>
      <c r="N6" s="17" t="s">
        <v>132</v>
      </c>
      <c r="O6" s="17" t="s">
        <v>389</v>
      </c>
      <c r="P6" s="17" t="s">
        <v>390</v>
      </c>
      <c r="Q6" s="17" t="s">
        <v>1180</v>
      </c>
      <c r="R6" s="17" t="s">
        <v>132</v>
      </c>
      <c r="S6" s="17" t="s">
        <v>453</v>
      </c>
    </row>
    <row r="7" spans="1:19" ht="206.5">
      <c r="A7" t="s">
        <v>99</v>
      </c>
      <c r="B7" s="17" t="s">
        <v>393</v>
      </c>
      <c r="C7" s="17" t="s">
        <v>394</v>
      </c>
      <c r="E7" s="17" t="s">
        <v>1181</v>
      </c>
      <c r="F7" s="17">
        <v>28</v>
      </c>
      <c r="G7" s="17" t="s">
        <v>1182</v>
      </c>
      <c r="H7" s="17" t="s">
        <v>1183</v>
      </c>
      <c r="I7" s="17" t="s">
        <v>1184</v>
      </c>
      <c r="J7" s="17" t="s">
        <v>578</v>
      </c>
      <c r="K7" s="17" t="s">
        <v>1185</v>
      </c>
      <c r="L7" s="17" t="s">
        <v>1186</v>
      </c>
      <c r="M7" s="17" t="s">
        <v>1187</v>
      </c>
      <c r="N7" s="17" t="s">
        <v>1188</v>
      </c>
      <c r="O7" s="17" t="s">
        <v>1189</v>
      </c>
      <c r="P7" s="17" t="s">
        <v>132</v>
      </c>
      <c r="Q7" s="17" t="s">
        <v>1190</v>
      </c>
      <c r="R7" s="17" t="s">
        <v>132</v>
      </c>
      <c r="S7" s="17" t="s">
        <v>453</v>
      </c>
    </row>
    <row r="8" spans="1:19" ht="162.25">
      <c r="A8" t="s">
        <v>105</v>
      </c>
      <c r="B8" s="17" t="s">
        <v>419</v>
      </c>
      <c r="C8" s="17" t="s">
        <v>420</v>
      </c>
      <c r="D8" s="17" t="s">
        <v>421</v>
      </c>
      <c r="E8" s="17" t="s">
        <v>1191</v>
      </c>
      <c r="F8" s="53">
        <v>82995</v>
      </c>
      <c r="G8" s="17" t="s">
        <v>423</v>
      </c>
      <c r="H8" s="17" t="s">
        <v>106</v>
      </c>
      <c r="I8" s="17" t="s">
        <v>424</v>
      </c>
      <c r="J8" s="17" t="s">
        <v>578</v>
      </c>
      <c r="K8" s="17" t="s">
        <v>1192</v>
      </c>
      <c r="L8" s="17" t="s">
        <v>132</v>
      </c>
      <c r="M8" s="17" t="s">
        <v>1193</v>
      </c>
      <c r="N8" s="17" t="s">
        <v>132</v>
      </c>
      <c r="O8" s="17" t="s">
        <v>1194</v>
      </c>
      <c r="P8" s="17" t="s">
        <v>427</v>
      </c>
      <c r="Q8" s="17" t="s">
        <v>1195</v>
      </c>
      <c r="R8" s="17" t="s">
        <v>132</v>
      </c>
      <c r="S8" s="17" t="s">
        <v>453</v>
      </c>
    </row>
    <row r="9" spans="1:19" ht="309.75">
      <c r="A9" t="s">
        <v>108</v>
      </c>
      <c r="B9" s="17" t="s">
        <v>429</v>
      </c>
      <c r="C9" s="17" t="s">
        <v>1196</v>
      </c>
      <c r="D9" s="17" t="s">
        <v>320</v>
      </c>
      <c r="E9" s="17" t="s">
        <v>1197</v>
      </c>
      <c r="F9" s="17">
        <v>30</v>
      </c>
      <c r="G9" s="17" t="s">
        <v>432</v>
      </c>
      <c r="H9" s="17" t="s">
        <v>109</v>
      </c>
      <c r="I9" s="17" t="s">
        <v>1198</v>
      </c>
      <c r="J9" s="17" t="s">
        <v>578</v>
      </c>
      <c r="K9" s="17" t="s">
        <v>1199</v>
      </c>
      <c r="L9" s="17" t="s">
        <v>132</v>
      </c>
      <c r="M9" s="17" t="s">
        <v>1200</v>
      </c>
      <c r="N9" s="17" t="s">
        <v>132</v>
      </c>
      <c r="O9" s="17" t="s">
        <v>1201</v>
      </c>
      <c r="P9" s="17" t="s">
        <v>1202</v>
      </c>
      <c r="Q9" s="17" t="s">
        <v>1203</v>
      </c>
      <c r="R9" s="17" t="s">
        <v>132</v>
      </c>
      <c r="S9" s="17" t="s">
        <v>453</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BB036E-C4A0-4458-84F8-259A5B7FC09B}">
  <dimension ref="A1:X32"/>
  <sheetViews>
    <sheetView tabSelected="1" zoomScale="55" workbookViewId="0">
      <pane ySplit="1" topLeftCell="A2" activePane="bottomLeft" state="frozen"/>
      <selection pane="bottomLeft" activeCell="D8" sqref="D8"/>
    </sheetView>
  </sheetViews>
  <sheetFormatPr defaultRowHeight="14.75"/>
  <cols>
    <col min="1" max="1" width="23.1796875" customWidth="1"/>
    <col min="2" max="2" width="26.81640625" style="17" customWidth="1"/>
    <col min="3" max="19" width="34.04296875" style="17" customWidth="1"/>
    <col min="20" max="20" width="19.08984375" customWidth="1"/>
    <col min="21" max="21" width="17.453125" customWidth="1"/>
    <col min="22" max="22" width="20.453125" customWidth="1"/>
    <col min="23" max="23" width="19.1328125" customWidth="1"/>
  </cols>
  <sheetData>
    <row r="1" spans="1:24">
      <c r="A1" s="81" t="s">
        <v>10</v>
      </c>
      <c r="B1" s="72" t="s">
        <v>11</v>
      </c>
      <c r="C1" s="70" t="s">
        <v>12</v>
      </c>
      <c r="D1" s="88" t="s">
        <v>1003</v>
      </c>
      <c r="E1" s="88" t="s">
        <v>1245</v>
      </c>
      <c r="F1" s="88" t="s">
        <v>1246</v>
      </c>
      <c r="G1" s="88" t="s">
        <v>1247</v>
      </c>
      <c r="H1" s="88" t="s">
        <v>1252</v>
      </c>
      <c r="I1" s="88" t="s">
        <v>1248</v>
      </c>
      <c r="J1" s="88" t="s">
        <v>1249</v>
      </c>
      <c r="K1" s="88" t="s">
        <v>1253</v>
      </c>
      <c r="L1" s="88" t="s">
        <v>1207</v>
      </c>
      <c r="M1" s="88" t="s">
        <v>1255</v>
      </c>
      <c r="N1" s="88" t="s">
        <v>1256</v>
      </c>
      <c r="O1" s="88" t="s">
        <v>1257</v>
      </c>
      <c r="P1" s="88" t="s">
        <v>1258</v>
      </c>
      <c r="Q1" s="88" t="s">
        <v>1261</v>
      </c>
      <c r="R1" s="88" t="s">
        <v>1262</v>
      </c>
      <c r="S1" s="88" t="s">
        <v>1263</v>
      </c>
      <c r="T1" s="82" t="s">
        <v>1264</v>
      </c>
      <c r="U1" s="82" t="s">
        <v>1265</v>
      </c>
      <c r="V1" s="82" t="s">
        <v>1266</v>
      </c>
      <c r="W1" s="82" t="s">
        <v>1267</v>
      </c>
      <c r="X1" s="82" t="s">
        <v>17</v>
      </c>
    </row>
    <row r="2" spans="1:24" ht="44.25">
      <c r="A2" s="83" t="s">
        <v>18</v>
      </c>
      <c r="B2" s="17" t="s">
        <v>1224</v>
      </c>
      <c r="C2" s="17" t="s">
        <v>1205</v>
      </c>
      <c r="D2" s="17" t="str">
        <f>IF(ISNUMBER(FIND("TST",C2)), "1", "0")</f>
        <v>1</v>
      </c>
      <c r="E2" s="17" t="str">
        <f>IF(ISNUMBER(FIND("SOL",C2)), "1", "0")</f>
        <v>1</v>
      </c>
      <c r="F2" s="17" t="str">
        <f>IF(ISNUMBER(FIND($F$1,C2)), "1", "0")</f>
        <v>1</v>
      </c>
      <c r="G2" s="17" t="str">
        <f>IF(ISNUMBER(FIND($G$1,C2)), "1", "0")</f>
        <v>0</v>
      </c>
      <c r="H2" s="17" t="str">
        <f>IF(ISNUMBER(FIND($H$1,C2)), "1", "0")</f>
        <v>0</v>
      </c>
      <c r="I2" s="17" t="str">
        <f>IF(ISNUMBER(FIND($I$1,C2)), "1", "0")</f>
        <v>0</v>
      </c>
      <c r="J2" s="17" t="str">
        <f>IF(ISNUMBER(FIND($J$1,C2)), "1", "0")</f>
        <v>0</v>
      </c>
      <c r="K2" s="17" t="str">
        <f>IF(ISNUMBER(FIND($K$1,C2)), "1", "0")</f>
        <v>0</v>
      </c>
      <c r="L2" s="17" t="str">
        <f>IF(ISNUMBER(FIND($L$1,C2)), "1", "0")</f>
        <v>0</v>
      </c>
      <c r="M2" s="17" t="str">
        <f>IF(ISNUMBER(FIND($M$1,C2)), "1", "0")</f>
        <v>0</v>
      </c>
      <c r="N2" s="17" t="str">
        <f>IF(ISNUMBER(FIND($N$1,C2)), "1", "0")</f>
        <v>0</v>
      </c>
      <c r="O2" s="17" t="str">
        <f>IF(ISNUMBER(FIND($O$1,C2)), "1", "0")</f>
        <v>0</v>
      </c>
      <c r="P2" s="17" t="str">
        <f>IF(ISNUMBER(FIND($P$1,C2)), "1", "0")</f>
        <v>0</v>
      </c>
      <c r="Q2" s="17" t="str">
        <f>IF(ISNUMBER(FIND($Q$1,C2)), "1", "0")</f>
        <v>0</v>
      </c>
      <c r="R2" s="17" t="str">
        <f>IF(ISNUMBER(FIND($R$1,C2)), "1", "0")</f>
        <v>0</v>
      </c>
      <c r="S2" s="17" t="str">
        <f>IF(ISNUMBER(FIND($S$1,C2)), "1", "0")</f>
        <v>0</v>
      </c>
      <c r="T2" s="82">
        <v>1</v>
      </c>
      <c r="U2" s="82">
        <v>0</v>
      </c>
      <c r="V2" s="82">
        <v>1</v>
      </c>
      <c r="W2" s="82">
        <v>0</v>
      </c>
      <c r="X2" s="82"/>
    </row>
    <row r="3" spans="1:24" ht="59">
      <c r="A3" s="83" t="s">
        <v>23</v>
      </c>
      <c r="B3" s="17" t="s">
        <v>1232</v>
      </c>
      <c r="C3" s="17" t="s">
        <v>1204</v>
      </c>
      <c r="D3" s="17" t="str">
        <f t="shared" ref="D3:D12" si="0">IF(ISNUMBER(FIND("TST",C3)), "1", "0")</f>
        <v>1</v>
      </c>
      <c r="E3" s="17" t="str">
        <f>IF(ISNUMBER(FIND("SOL",C3)), "1", "0")</f>
        <v>0</v>
      </c>
      <c r="F3" s="17" t="str">
        <f t="shared" ref="F3:F32" si="1">IF(ISNUMBER(FIND($F$1,C3)), "1", "0")</f>
        <v>1</v>
      </c>
      <c r="G3" s="17" t="str">
        <f t="shared" ref="G3:G32" si="2">IF(ISNUMBER(FIND($G$1,C3)), "1", "0")</f>
        <v>1</v>
      </c>
      <c r="H3" s="17" t="str">
        <f>IF(ISNUMBER(FIND($H$1,C3)), "1", "0")</f>
        <v>1</v>
      </c>
      <c r="I3" s="17" t="str">
        <f t="shared" ref="I3:I32" si="3">IF(ISNUMBER(FIND($I$1,C3)), "1", "0")</f>
        <v>0</v>
      </c>
      <c r="J3" s="17" t="str">
        <f t="shared" ref="J3:J32" si="4">IF(ISNUMBER(FIND($J$1,C3)), "1", "0")</f>
        <v>0</v>
      </c>
      <c r="K3" s="17" t="str">
        <f t="shared" ref="K3:K4" si="5">IF(ISNUMBER(FIND($K$1,C3)), "1", "0")</f>
        <v>0</v>
      </c>
      <c r="L3" s="17" t="str">
        <f t="shared" ref="L3:L32" si="6">IF(ISNUMBER(FIND($L$1,C3)), "1", "0")</f>
        <v>0</v>
      </c>
      <c r="M3" s="17" t="str">
        <f t="shared" ref="M3:M32" si="7">IF(ISNUMBER(FIND($M$1,C3)), "1", "0")</f>
        <v>0</v>
      </c>
      <c r="N3" s="17" t="str">
        <f t="shared" ref="N3:N32" si="8">IF(ISNUMBER(FIND($N$1,C3)), "1", "0")</f>
        <v>0</v>
      </c>
      <c r="O3" s="17" t="str">
        <f t="shared" ref="O3:O32" si="9">IF(ISNUMBER(FIND($O$1,C3)), "1", "0")</f>
        <v>0</v>
      </c>
      <c r="P3" s="17" t="str">
        <f t="shared" ref="P3:P32" si="10">IF(ISNUMBER(FIND($P$1,C3)), "1", "0")</f>
        <v>0</v>
      </c>
      <c r="Q3" s="17" t="str">
        <f t="shared" ref="Q3:Q32" si="11">IF(ISNUMBER(FIND($Q$1,C3)), "1", "0")</f>
        <v>0</v>
      </c>
      <c r="R3" s="17" t="str">
        <f t="shared" ref="R3:R32" si="12">IF(ISNUMBER(FIND($R$1,C3)), "1", "0")</f>
        <v>0</v>
      </c>
      <c r="S3" s="17" t="str">
        <f t="shared" ref="S3:S32" si="13">IF(ISNUMBER(FIND($S$1,C3)), "1", "0")</f>
        <v>0</v>
      </c>
      <c r="T3" s="82">
        <v>1</v>
      </c>
      <c r="U3" s="82">
        <v>1</v>
      </c>
      <c r="V3" s="82">
        <v>1</v>
      </c>
      <c r="W3" s="82">
        <v>1</v>
      </c>
      <c r="X3" s="82"/>
    </row>
    <row r="4" spans="1:24" ht="44.25">
      <c r="A4" s="84" t="s">
        <v>26</v>
      </c>
      <c r="B4" s="17" t="s">
        <v>1244</v>
      </c>
      <c r="C4" s="17" t="s">
        <v>1250</v>
      </c>
      <c r="D4" s="17" t="str">
        <f t="shared" si="0"/>
        <v>1</v>
      </c>
      <c r="E4" s="17" t="str">
        <f t="shared" ref="E4:E7" si="14">IF(ISNUMBER(FIND("SOL",C4)), "1", "0")</f>
        <v>0</v>
      </c>
      <c r="F4" s="17" t="str">
        <f t="shared" si="1"/>
        <v>0</v>
      </c>
      <c r="G4" s="17" t="str">
        <f t="shared" si="2"/>
        <v>0</v>
      </c>
      <c r="H4" s="17" t="str">
        <f t="shared" ref="H4:H32" si="15">IF(ISNUMBER(FIND($H$1,C4)), "1", "0")</f>
        <v>0</v>
      </c>
      <c r="I4" s="17" t="str">
        <f t="shared" si="3"/>
        <v>1</v>
      </c>
      <c r="J4" s="17" t="str">
        <f t="shared" si="4"/>
        <v>1</v>
      </c>
      <c r="K4" s="17" t="str">
        <f t="shared" si="5"/>
        <v>0</v>
      </c>
      <c r="L4" s="17" t="str">
        <f t="shared" si="6"/>
        <v>0</v>
      </c>
      <c r="M4" s="17" t="str">
        <f t="shared" si="7"/>
        <v>0</v>
      </c>
      <c r="N4" s="17" t="str">
        <f t="shared" si="8"/>
        <v>0</v>
      </c>
      <c r="O4" s="17" t="str">
        <f t="shared" si="9"/>
        <v>0</v>
      </c>
      <c r="P4" s="17" t="str">
        <f t="shared" si="10"/>
        <v>0</v>
      </c>
      <c r="Q4" s="17" t="str">
        <f t="shared" si="11"/>
        <v>0</v>
      </c>
      <c r="R4" s="17" t="str">
        <f t="shared" si="12"/>
        <v>0</v>
      </c>
      <c r="S4" s="17" t="str">
        <f t="shared" si="13"/>
        <v>0</v>
      </c>
      <c r="T4" s="82">
        <v>1</v>
      </c>
      <c r="U4" s="82">
        <v>1</v>
      </c>
      <c r="V4" s="82">
        <v>0</v>
      </c>
      <c r="W4" s="82">
        <v>0</v>
      </c>
      <c r="X4" s="82"/>
    </row>
    <row r="5" spans="1:24" ht="73.75">
      <c r="A5" s="83" t="s">
        <v>29</v>
      </c>
      <c r="B5" s="17" t="s">
        <v>1225</v>
      </c>
      <c r="C5" s="17" t="s">
        <v>1251</v>
      </c>
      <c r="D5" s="17" t="str">
        <f t="shared" si="0"/>
        <v>1</v>
      </c>
      <c r="E5" s="17" t="str">
        <f t="shared" si="14"/>
        <v>0</v>
      </c>
      <c r="F5" s="17" t="str">
        <f t="shared" si="1"/>
        <v>1</v>
      </c>
      <c r="G5" s="17" t="str">
        <f t="shared" si="2"/>
        <v>1</v>
      </c>
      <c r="H5" s="17" t="str">
        <f t="shared" si="15"/>
        <v>0</v>
      </c>
      <c r="I5" s="17" t="str">
        <f t="shared" si="3"/>
        <v>1</v>
      </c>
      <c r="J5" s="17" t="str">
        <f t="shared" si="4"/>
        <v>1</v>
      </c>
      <c r="K5" s="17" t="str">
        <f>IF(ISNUMBER(FIND($K$1,C5)), "1", "0")</f>
        <v>0</v>
      </c>
      <c r="L5" s="17" t="str">
        <f t="shared" si="6"/>
        <v>0</v>
      </c>
      <c r="M5" s="17" t="str">
        <f t="shared" si="7"/>
        <v>0</v>
      </c>
      <c r="N5" s="17" t="str">
        <f t="shared" si="8"/>
        <v>0</v>
      </c>
      <c r="O5" s="17" t="str">
        <f t="shared" si="9"/>
        <v>0</v>
      </c>
      <c r="P5" s="17" t="str">
        <f t="shared" si="10"/>
        <v>0</v>
      </c>
      <c r="Q5" s="17" t="str">
        <f t="shared" si="11"/>
        <v>0</v>
      </c>
      <c r="R5" s="17" t="str">
        <f t="shared" si="12"/>
        <v>0</v>
      </c>
      <c r="S5" s="17" t="str">
        <f t="shared" si="13"/>
        <v>0</v>
      </c>
      <c r="T5" s="82">
        <v>1</v>
      </c>
      <c r="U5" s="82">
        <v>0</v>
      </c>
      <c r="V5" s="82">
        <v>1</v>
      </c>
      <c r="W5" s="82">
        <v>0</v>
      </c>
      <c r="X5" s="82"/>
    </row>
    <row r="6" spans="1:24" ht="44.25">
      <c r="A6" s="83" t="s">
        <v>32</v>
      </c>
      <c r="B6" s="17" t="s">
        <v>1244</v>
      </c>
      <c r="C6" s="17" t="s">
        <v>1210</v>
      </c>
      <c r="D6" s="17" t="str">
        <f>IF(ISNUMBER(FIND("TST",C6)), "1", "0")</f>
        <v>0</v>
      </c>
      <c r="E6" s="17" t="str">
        <f t="shared" si="14"/>
        <v>0</v>
      </c>
      <c r="F6" s="17" t="str">
        <f t="shared" si="1"/>
        <v>1</v>
      </c>
      <c r="G6" s="17" t="str">
        <f t="shared" si="2"/>
        <v>0</v>
      </c>
      <c r="H6" s="17" t="str">
        <f t="shared" si="15"/>
        <v>1</v>
      </c>
      <c r="I6" s="17" t="str">
        <f t="shared" si="3"/>
        <v>0</v>
      </c>
      <c r="J6" s="17" t="str">
        <f t="shared" si="4"/>
        <v>0</v>
      </c>
      <c r="K6" s="17" t="str">
        <f>IF(ISNUMBER(FIND($K$1,C6)), "1", "0")</f>
        <v>1</v>
      </c>
      <c r="L6" s="17" t="str">
        <f t="shared" si="6"/>
        <v>0</v>
      </c>
      <c r="M6" s="17" t="str">
        <f t="shared" si="7"/>
        <v>0</v>
      </c>
      <c r="N6" s="17" t="str">
        <f t="shared" si="8"/>
        <v>0</v>
      </c>
      <c r="O6" s="17" t="str">
        <f t="shared" si="9"/>
        <v>0</v>
      </c>
      <c r="P6" s="17" t="str">
        <f t="shared" si="10"/>
        <v>0</v>
      </c>
      <c r="Q6" s="17" t="str">
        <f t="shared" si="11"/>
        <v>0</v>
      </c>
      <c r="R6" s="17" t="str">
        <f t="shared" si="12"/>
        <v>0</v>
      </c>
      <c r="S6" s="17" t="str">
        <f t="shared" si="13"/>
        <v>0</v>
      </c>
      <c r="T6" s="82">
        <v>1</v>
      </c>
      <c r="U6" s="82">
        <v>1</v>
      </c>
      <c r="V6" s="82">
        <v>0</v>
      </c>
      <c r="W6" s="82">
        <v>0</v>
      </c>
      <c r="X6" s="82"/>
    </row>
    <row r="7" spans="1:24" ht="88.5">
      <c r="A7" s="83" t="s">
        <v>35</v>
      </c>
      <c r="B7" s="17" t="s">
        <v>1226</v>
      </c>
      <c r="C7" s="17" t="s">
        <v>1215</v>
      </c>
      <c r="D7" s="17" t="str">
        <f t="shared" si="0"/>
        <v>1</v>
      </c>
      <c r="E7" s="17" t="str">
        <f t="shared" si="14"/>
        <v>0</v>
      </c>
      <c r="F7" s="17" t="str">
        <f t="shared" si="1"/>
        <v>1</v>
      </c>
      <c r="G7" s="17" t="str">
        <f t="shared" si="2"/>
        <v>0</v>
      </c>
      <c r="H7" s="17" t="str">
        <f t="shared" si="15"/>
        <v>0</v>
      </c>
      <c r="I7" s="17" t="str">
        <f t="shared" si="3"/>
        <v>1</v>
      </c>
      <c r="J7" s="17" t="str">
        <f t="shared" si="4"/>
        <v>1</v>
      </c>
      <c r="K7" s="17" t="str">
        <f t="shared" ref="K7:K32" si="16">IF(ISNUMBER(FIND($K$1,C7)), "1", "0")</f>
        <v>0</v>
      </c>
      <c r="L7" s="17" t="str">
        <f t="shared" si="6"/>
        <v>1</v>
      </c>
      <c r="M7" s="17" t="str">
        <f t="shared" si="7"/>
        <v>1</v>
      </c>
      <c r="N7" s="17" t="str">
        <f t="shared" si="8"/>
        <v>0</v>
      </c>
      <c r="O7" s="17" t="str">
        <f t="shared" si="9"/>
        <v>0</v>
      </c>
      <c r="P7" s="17" t="str">
        <f t="shared" si="10"/>
        <v>0</v>
      </c>
      <c r="Q7" s="17" t="str">
        <f t="shared" si="11"/>
        <v>0</v>
      </c>
      <c r="R7" s="17" t="str">
        <f t="shared" si="12"/>
        <v>0</v>
      </c>
      <c r="S7" s="17" t="str">
        <f t="shared" si="13"/>
        <v>0</v>
      </c>
      <c r="T7" s="82">
        <v>1</v>
      </c>
      <c r="U7" s="82">
        <v>0</v>
      </c>
      <c r="V7" s="82">
        <v>1</v>
      </c>
      <c r="W7" s="82">
        <v>0</v>
      </c>
      <c r="X7" s="82"/>
    </row>
    <row r="8" spans="1:24" ht="73.75">
      <c r="A8" s="83" t="s">
        <v>38</v>
      </c>
      <c r="B8" s="17" t="s">
        <v>39</v>
      </c>
      <c r="C8" s="17" t="s">
        <v>1254</v>
      </c>
      <c r="D8" s="17" t="str">
        <f t="shared" si="0"/>
        <v>1</v>
      </c>
      <c r="E8" s="17" t="str">
        <f>IF(ISNUMBER(FIND("SOL",C8)), "1", "0")</f>
        <v>0</v>
      </c>
      <c r="F8" s="17" t="str">
        <f t="shared" si="1"/>
        <v>0</v>
      </c>
      <c r="G8" s="17" t="str">
        <f t="shared" si="2"/>
        <v>1</v>
      </c>
      <c r="H8" s="17" t="str">
        <f t="shared" si="15"/>
        <v>0</v>
      </c>
      <c r="I8" s="17" t="str">
        <f t="shared" si="3"/>
        <v>0</v>
      </c>
      <c r="J8" s="17" t="str">
        <f t="shared" si="4"/>
        <v>0</v>
      </c>
      <c r="K8" s="17" t="str">
        <f t="shared" si="16"/>
        <v>0</v>
      </c>
      <c r="L8" s="17" t="str">
        <f t="shared" si="6"/>
        <v>0</v>
      </c>
      <c r="M8" s="17" t="str">
        <f t="shared" si="7"/>
        <v>0</v>
      </c>
      <c r="N8" s="17" t="str">
        <f t="shared" si="8"/>
        <v>1</v>
      </c>
      <c r="O8" s="17" t="str">
        <f t="shared" si="9"/>
        <v>1</v>
      </c>
      <c r="P8" s="17" t="str">
        <f t="shared" si="10"/>
        <v>0</v>
      </c>
      <c r="Q8" s="17" t="str">
        <f t="shared" si="11"/>
        <v>0</v>
      </c>
      <c r="R8" s="17" t="str">
        <f t="shared" si="12"/>
        <v>0</v>
      </c>
      <c r="S8" s="17" t="str">
        <f t="shared" si="13"/>
        <v>0</v>
      </c>
      <c r="T8" s="82">
        <v>1</v>
      </c>
      <c r="U8" s="82">
        <v>1</v>
      </c>
      <c r="V8" s="82">
        <v>0</v>
      </c>
      <c r="W8" s="82">
        <v>0</v>
      </c>
      <c r="X8" s="82" t="s">
        <v>41</v>
      </c>
    </row>
    <row r="9" spans="1:24" ht="59">
      <c r="A9" s="83" t="s">
        <v>42</v>
      </c>
      <c r="B9" s="17" t="s">
        <v>1227</v>
      </c>
      <c r="C9" s="17" t="s">
        <v>1206</v>
      </c>
      <c r="D9" s="17" t="str">
        <f>IF(ISNUMBER(FIND("TST",C9)), "1", "0")</f>
        <v>1</v>
      </c>
      <c r="E9" s="17" t="str">
        <f>IF(ISNUMBER(FIND("SOL",C9)), "1", "0")</f>
        <v>1</v>
      </c>
      <c r="F9" s="17" t="str">
        <f t="shared" si="1"/>
        <v>1</v>
      </c>
      <c r="G9" s="17" t="str">
        <f t="shared" si="2"/>
        <v>1</v>
      </c>
      <c r="H9" s="17" t="str">
        <f t="shared" si="15"/>
        <v>0</v>
      </c>
      <c r="I9" s="17" t="str">
        <f t="shared" si="3"/>
        <v>0</v>
      </c>
      <c r="J9" s="17" t="str">
        <f t="shared" si="4"/>
        <v>0</v>
      </c>
      <c r="K9" s="17" t="str">
        <f t="shared" si="16"/>
        <v>0</v>
      </c>
      <c r="L9" s="17" t="str">
        <f t="shared" si="6"/>
        <v>0</v>
      </c>
      <c r="M9" s="17" t="str">
        <f t="shared" si="7"/>
        <v>0</v>
      </c>
      <c r="N9" s="17" t="str">
        <f t="shared" si="8"/>
        <v>0</v>
      </c>
      <c r="O9" s="17" t="str">
        <f t="shared" si="9"/>
        <v>0</v>
      </c>
      <c r="P9" s="17" t="str">
        <f t="shared" si="10"/>
        <v>0</v>
      </c>
      <c r="Q9" s="17" t="str">
        <f t="shared" si="11"/>
        <v>0</v>
      </c>
      <c r="R9" s="17" t="str">
        <f t="shared" si="12"/>
        <v>0</v>
      </c>
      <c r="S9" s="17" t="str">
        <f t="shared" si="13"/>
        <v>0</v>
      </c>
      <c r="T9" s="82">
        <v>1</v>
      </c>
      <c r="U9" s="82">
        <v>0</v>
      </c>
      <c r="V9" s="82">
        <v>0</v>
      </c>
      <c r="W9" s="82">
        <v>0</v>
      </c>
      <c r="X9" s="82"/>
    </row>
    <row r="10" spans="1:24">
      <c r="A10" s="83" t="s">
        <v>45</v>
      </c>
      <c r="B10" s="17" t="s">
        <v>1228</v>
      </c>
      <c r="C10" s="17" t="s">
        <v>1003</v>
      </c>
      <c r="D10" s="17" t="str">
        <f t="shared" si="0"/>
        <v>1</v>
      </c>
      <c r="E10" s="17" t="str">
        <f t="shared" ref="E10:E32" si="17">IF(ISNUMBER(FIND("SOL",C10)), "1", "0")</f>
        <v>0</v>
      </c>
      <c r="F10" s="17" t="str">
        <f t="shared" si="1"/>
        <v>0</v>
      </c>
      <c r="G10" s="17" t="str">
        <f t="shared" si="2"/>
        <v>0</v>
      </c>
      <c r="H10" s="17" t="str">
        <f t="shared" si="15"/>
        <v>0</v>
      </c>
      <c r="I10" s="17" t="str">
        <f t="shared" si="3"/>
        <v>0</v>
      </c>
      <c r="J10" s="17" t="str">
        <f t="shared" si="4"/>
        <v>0</v>
      </c>
      <c r="K10" s="17" t="str">
        <f t="shared" si="16"/>
        <v>0</v>
      </c>
      <c r="L10" s="17" t="str">
        <f t="shared" si="6"/>
        <v>0</v>
      </c>
      <c r="M10" s="17" t="str">
        <f t="shared" si="7"/>
        <v>0</v>
      </c>
      <c r="N10" s="17" t="str">
        <f t="shared" si="8"/>
        <v>0</v>
      </c>
      <c r="O10" s="17" t="str">
        <f t="shared" si="9"/>
        <v>0</v>
      </c>
      <c r="P10" s="17" t="str">
        <f t="shared" si="10"/>
        <v>0</v>
      </c>
      <c r="Q10" s="17" t="str">
        <f t="shared" si="11"/>
        <v>0</v>
      </c>
      <c r="R10" s="17" t="str">
        <f t="shared" si="12"/>
        <v>0</v>
      </c>
      <c r="S10" s="17" t="str">
        <f t="shared" si="13"/>
        <v>0</v>
      </c>
      <c r="T10" s="82">
        <v>1</v>
      </c>
      <c r="U10" s="82">
        <v>1</v>
      </c>
      <c r="V10" s="82">
        <v>0</v>
      </c>
      <c r="W10" s="82">
        <v>1</v>
      </c>
      <c r="X10" s="82" t="s">
        <v>48</v>
      </c>
    </row>
    <row r="11" spans="1:24" ht="44.25">
      <c r="A11" s="83" t="s">
        <v>49</v>
      </c>
      <c r="B11" s="17" t="s">
        <v>781</v>
      </c>
      <c r="C11" s="17" t="s">
        <v>1208</v>
      </c>
      <c r="D11" s="17" t="str">
        <f t="shared" si="0"/>
        <v>1</v>
      </c>
      <c r="E11" s="17" t="str">
        <f t="shared" si="17"/>
        <v>0</v>
      </c>
      <c r="F11" s="17" t="str">
        <f t="shared" si="1"/>
        <v>1</v>
      </c>
      <c r="G11" s="17" t="str">
        <f t="shared" si="2"/>
        <v>0</v>
      </c>
      <c r="H11" s="17" t="str">
        <f t="shared" si="15"/>
        <v>0</v>
      </c>
      <c r="I11" s="17" t="str">
        <f t="shared" si="3"/>
        <v>0</v>
      </c>
      <c r="J11" s="17" t="str">
        <f t="shared" si="4"/>
        <v>0</v>
      </c>
      <c r="K11" s="17" t="str">
        <f t="shared" si="16"/>
        <v>0</v>
      </c>
      <c r="L11" s="17" t="str">
        <f t="shared" si="6"/>
        <v>1</v>
      </c>
      <c r="M11" s="17" t="str">
        <f t="shared" si="7"/>
        <v>0</v>
      </c>
      <c r="N11" s="17" t="str">
        <f t="shared" si="8"/>
        <v>0</v>
      </c>
      <c r="O11" s="17" t="str">
        <f t="shared" si="9"/>
        <v>0</v>
      </c>
      <c r="P11" s="17" t="str">
        <f t="shared" si="10"/>
        <v>0</v>
      </c>
      <c r="Q11" s="17" t="str">
        <f t="shared" si="11"/>
        <v>0</v>
      </c>
      <c r="R11" s="17" t="str">
        <f t="shared" si="12"/>
        <v>0</v>
      </c>
      <c r="S11" s="17" t="str">
        <f t="shared" si="13"/>
        <v>0</v>
      </c>
      <c r="T11" s="82">
        <v>1</v>
      </c>
      <c r="U11" s="82">
        <v>0</v>
      </c>
      <c r="V11" s="82">
        <v>1</v>
      </c>
      <c r="W11" s="82">
        <v>0</v>
      </c>
      <c r="X11" s="82"/>
    </row>
    <row r="12" spans="1:24" ht="29.5">
      <c r="A12" s="83" t="s">
        <v>49</v>
      </c>
      <c r="B12" s="17" t="s">
        <v>1243</v>
      </c>
      <c r="C12" s="17" t="s">
        <v>1207</v>
      </c>
      <c r="D12" s="17" t="str">
        <f t="shared" si="0"/>
        <v>0</v>
      </c>
      <c r="E12" s="17" t="str">
        <f t="shared" si="17"/>
        <v>0</v>
      </c>
      <c r="F12" s="17" t="str">
        <f t="shared" si="1"/>
        <v>0</v>
      </c>
      <c r="G12" s="17" t="str">
        <f t="shared" si="2"/>
        <v>0</v>
      </c>
      <c r="H12" s="17" t="str">
        <f t="shared" si="15"/>
        <v>0</v>
      </c>
      <c r="I12" s="17" t="str">
        <f t="shared" si="3"/>
        <v>0</v>
      </c>
      <c r="J12" s="17" t="str">
        <f t="shared" si="4"/>
        <v>0</v>
      </c>
      <c r="K12" s="17" t="str">
        <f t="shared" si="16"/>
        <v>0</v>
      </c>
      <c r="L12" s="17" t="str">
        <f t="shared" si="6"/>
        <v>1</v>
      </c>
      <c r="M12" s="17" t="str">
        <f t="shared" si="7"/>
        <v>0</v>
      </c>
      <c r="N12" s="17" t="str">
        <f t="shared" si="8"/>
        <v>0</v>
      </c>
      <c r="O12" s="17" t="str">
        <f t="shared" si="9"/>
        <v>0</v>
      </c>
      <c r="P12" s="17" t="str">
        <f t="shared" si="10"/>
        <v>0</v>
      </c>
      <c r="Q12" s="17" t="str">
        <f t="shared" si="11"/>
        <v>0</v>
      </c>
      <c r="R12" s="17" t="str">
        <f t="shared" si="12"/>
        <v>0</v>
      </c>
      <c r="S12" s="17" t="str">
        <f t="shared" si="13"/>
        <v>0</v>
      </c>
      <c r="T12" s="82">
        <v>0</v>
      </c>
      <c r="U12" s="82">
        <v>0</v>
      </c>
      <c r="V12" s="82">
        <v>0</v>
      </c>
      <c r="W12" s="82">
        <v>0</v>
      </c>
      <c r="X12" s="82" t="s">
        <v>52</v>
      </c>
    </row>
    <row r="13" spans="1:24" ht="44.25">
      <c r="A13" s="83" t="s">
        <v>53</v>
      </c>
      <c r="B13" s="17" t="s">
        <v>1234</v>
      </c>
      <c r="C13" s="17" t="s">
        <v>1209</v>
      </c>
      <c r="D13" s="17" t="str">
        <f>IF(ISNUMBER(FIND("TST",C13)), "1", "0")</f>
        <v>1</v>
      </c>
      <c r="E13" s="17" t="str">
        <f t="shared" si="17"/>
        <v>0</v>
      </c>
      <c r="F13" s="17" t="str">
        <f t="shared" si="1"/>
        <v>1</v>
      </c>
      <c r="G13" s="17" t="str">
        <f t="shared" si="2"/>
        <v>1</v>
      </c>
      <c r="H13" s="17" t="str">
        <f t="shared" si="15"/>
        <v>0</v>
      </c>
      <c r="I13" s="17" t="str">
        <f t="shared" si="3"/>
        <v>0</v>
      </c>
      <c r="J13" s="17" t="str">
        <f t="shared" si="4"/>
        <v>0</v>
      </c>
      <c r="K13" s="17" t="str">
        <f t="shared" si="16"/>
        <v>0</v>
      </c>
      <c r="L13" s="17" t="str">
        <f t="shared" si="6"/>
        <v>0</v>
      </c>
      <c r="M13" s="17" t="str">
        <f t="shared" si="7"/>
        <v>0</v>
      </c>
      <c r="N13" s="17" t="str">
        <f t="shared" si="8"/>
        <v>0</v>
      </c>
      <c r="O13" s="17" t="str">
        <f t="shared" si="9"/>
        <v>0</v>
      </c>
      <c r="P13" s="17" t="str">
        <f t="shared" si="10"/>
        <v>0</v>
      </c>
      <c r="Q13" s="17" t="str">
        <f t="shared" si="11"/>
        <v>0</v>
      </c>
      <c r="R13" s="17" t="str">
        <f t="shared" si="12"/>
        <v>0</v>
      </c>
      <c r="S13" s="17" t="str">
        <f t="shared" si="13"/>
        <v>0</v>
      </c>
      <c r="T13" s="82">
        <v>1</v>
      </c>
      <c r="U13" s="82">
        <v>0</v>
      </c>
      <c r="V13" s="82">
        <v>1</v>
      </c>
      <c r="W13" s="82">
        <v>0</v>
      </c>
      <c r="X13" s="82"/>
    </row>
    <row r="14" spans="1:24" ht="88.5">
      <c r="A14" s="83" t="s">
        <v>56</v>
      </c>
      <c r="B14" s="17" t="s">
        <v>1233</v>
      </c>
      <c r="C14" s="17" t="s">
        <v>1211</v>
      </c>
      <c r="D14" s="17" t="str">
        <f t="shared" ref="D14:D32" si="18">IF(ISNUMBER(FIND("TST",C14)), "1", "0")</f>
        <v>1</v>
      </c>
      <c r="E14" s="17" t="str">
        <f t="shared" si="17"/>
        <v>0</v>
      </c>
      <c r="F14" s="17" t="str">
        <f t="shared" si="1"/>
        <v>1</v>
      </c>
      <c r="G14" s="17" t="str">
        <f t="shared" si="2"/>
        <v>0</v>
      </c>
      <c r="H14" s="17" t="str">
        <f t="shared" si="15"/>
        <v>1</v>
      </c>
      <c r="I14" s="17" t="str">
        <f t="shared" si="3"/>
        <v>0</v>
      </c>
      <c r="J14" s="17" t="str">
        <f t="shared" si="4"/>
        <v>0</v>
      </c>
      <c r="K14" s="17" t="str">
        <f t="shared" si="16"/>
        <v>0</v>
      </c>
      <c r="L14" s="17" t="str">
        <f t="shared" si="6"/>
        <v>0</v>
      </c>
      <c r="M14" s="17" t="str">
        <f t="shared" si="7"/>
        <v>0</v>
      </c>
      <c r="N14" s="17" t="str">
        <f t="shared" si="8"/>
        <v>1</v>
      </c>
      <c r="O14" s="17" t="str">
        <f t="shared" si="9"/>
        <v>1</v>
      </c>
      <c r="P14" s="17" t="str">
        <f t="shared" si="10"/>
        <v>1</v>
      </c>
      <c r="Q14" s="17" t="str">
        <f t="shared" si="11"/>
        <v>0</v>
      </c>
      <c r="R14" s="17" t="str">
        <f t="shared" si="12"/>
        <v>0</v>
      </c>
      <c r="S14" s="17" t="str">
        <f t="shared" si="13"/>
        <v>0</v>
      </c>
      <c r="T14" s="82">
        <v>1</v>
      </c>
      <c r="U14" s="82">
        <v>1</v>
      </c>
      <c r="V14" s="82">
        <v>0</v>
      </c>
      <c r="W14" s="82">
        <v>0</v>
      </c>
      <c r="X14" s="85" t="s">
        <v>59</v>
      </c>
    </row>
    <row r="15" spans="1:24" ht="73.75">
      <c r="A15" s="83" t="s">
        <v>60</v>
      </c>
      <c r="B15" s="17" t="s">
        <v>61</v>
      </c>
      <c r="C15" s="17" t="s">
        <v>1212</v>
      </c>
      <c r="D15" s="17" t="str">
        <f t="shared" si="18"/>
        <v>1</v>
      </c>
      <c r="E15" s="17" t="str">
        <f t="shared" si="17"/>
        <v>0</v>
      </c>
      <c r="F15" s="17" t="str">
        <f t="shared" si="1"/>
        <v>1</v>
      </c>
      <c r="G15" s="17" t="str">
        <f t="shared" si="2"/>
        <v>0</v>
      </c>
      <c r="H15" s="17" t="str">
        <f t="shared" si="15"/>
        <v>1</v>
      </c>
      <c r="I15" s="17" t="str">
        <f t="shared" si="3"/>
        <v>0</v>
      </c>
      <c r="J15" s="17" t="str">
        <f t="shared" si="4"/>
        <v>0</v>
      </c>
      <c r="K15" s="17" t="str">
        <f t="shared" si="16"/>
        <v>0</v>
      </c>
      <c r="L15" s="17" t="str">
        <f>IF(ISNUMBER(FIND($L$1,C15)), "1", "0")</f>
        <v>0</v>
      </c>
      <c r="M15" s="17" t="str">
        <f t="shared" si="7"/>
        <v>0</v>
      </c>
      <c r="N15" s="17" t="str">
        <f t="shared" si="8"/>
        <v>1</v>
      </c>
      <c r="O15" s="17" t="str">
        <f t="shared" si="9"/>
        <v>1</v>
      </c>
      <c r="P15" s="17" t="str">
        <f t="shared" si="10"/>
        <v>0</v>
      </c>
      <c r="Q15" s="17" t="str">
        <f t="shared" si="11"/>
        <v>0</v>
      </c>
      <c r="R15" s="17" t="str">
        <f t="shared" si="12"/>
        <v>0</v>
      </c>
      <c r="S15" s="17" t="str">
        <f t="shared" si="13"/>
        <v>0</v>
      </c>
      <c r="T15" s="82">
        <v>0</v>
      </c>
      <c r="U15" s="82">
        <v>1</v>
      </c>
      <c r="V15" s="82">
        <v>0</v>
      </c>
      <c r="W15" s="82">
        <v>0</v>
      </c>
      <c r="X15" s="82" t="s">
        <v>63</v>
      </c>
    </row>
    <row r="16" spans="1:24" ht="88.5">
      <c r="A16" s="83" t="s">
        <v>64</v>
      </c>
      <c r="B16" s="17" t="s">
        <v>1232</v>
      </c>
      <c r="C16" s="17" t="s">
        <v>1213</v>
      </c>
      <c r="D16" s="17" t="str">
        <f t="shared" si="18"/>
        <v>1</v>
      </c>
      <c r="E16" s="17" t="str">
        <f t="shared" si="17"/>
        <v>0</v>
      </c>
      <c r="F16" s="17" t="str">
        <f t="shared" si="1"/>
        <v>1</v>
      </c>
      <c r="G16" s="17" t="str">
        <f t="shared" si="2"/>
        <v>1</v>
      </c>
      <c r="H16" s="17" t="str">
        <f t="shared" si="15"/>
        <v>1</v>
      </c>
      <c r="I16" s="17" t="str">
        <f t="shared" si="3"/>
        <v>0</v>
      </c>
      <c r="J16" s="17" t="str">
        <f t="shared" si="4"/>
        <v>0</v>
      </c>
      <c r="K16" s="17" t="str">
        <f t="shared" si="16"/>
        <v>0</v>
      </c>
      <c r="L16" s="17" t="str">
        <f t="shared" si="6"/>
        <v>0</v>
      </c>
      <c r="M16" s="17" t="str">
        <f t="shared" si="7"/>
        <v>0</v>
      </c>
      <c r="N16" s="17" t="str">
        <f t="shared" si="8"/>
        <v>0</v>
      </c>
      <c r="O16" s="17" t="str">
        <f t="shared" si="9"/>
        <v>0</v>
      </c>
      <c r="P16" s="17" t="str">
        <f t="shared" si="10"/>
        <v>0</v>
      </c>
      <c r="Q16" s="17" t="str">
        <f t="shared" si="11"/>
        <v>1</v>
      </c>
      <c r="R16" s="17" t="str">
        <f t="shared" si="12"/>
        <v>0</v>
      </c>
      <c r="S16" s="17" t="str">
        <f t="shared" si="13"/>
        <v>0</v>
      </c>
      <c r="T16" s="82">
        <v>1</v>
      </c>
      <c r="U16" s="82">
        <v>1</v>
      </c>
      <c r="V16" s="82">
        <v>1</v>
      </c>
      <c r="W16" s="82">
        <v>1</v>
      </c>
      <c r="X16" s="82"/>
    </row>
    <row r="17" spans="1:24" ht="88.5">
      <c r="A17" s="83" t="s">
        <v>67</v>
      </c>
      <c r="B17" s="17" t="s">
        <v>1231</v>
      </c>
      <c r="C17" s="17" t="s">
        <v>1213</v>
      </c>
      <c r="D17" s="17" t="str">
        <f t="shared" si="18"/>
        <v>1</v>
      </c>
      <c r="E17" s="17" t="str">
        <f t="shared" si="17"/>
        <v>0</v>
      </c>
      <c r="F17" s="17" t="str">
        <f t="shared" si="1"/>
        <v>1</v>
      </c>
      <c r="G17" s="17" t="str">
        <f t="shared" si="2"/>
        <v>1</v>
      </c>
      <c r="H17" s="17" t="str">
        <f t="shared" si="15"/>
        <v>1</v>
      </c>
      <c r="I17" s="17" t="str">
        <f t="shared" si="3"/>
        <v>0</v>
      </c>
      <c r="J17" s="17" t="str">
        <f t="shared" si="4"/>
        <v>0</v>
      </c>
      <c r="K17" s="17" t="str">
        <f t="shared" si="16"/>
        <v>0</v>
      </c>
      <c r="L17" s="17" t="str">
        <f t="shared" si="6"/>
        <v>0</v>
      </c>
      <c r="M17" s="17" t="str">
        <f t="shared" si="7"/>
        <v>0</v>
      </c>
      <c r="N17" s="17" t="str">
        <f t="shared" si="8"/>
        <v>0</v>
      </c>
      <c r="O17" s="17" t="str">
        <f t="shared" si="9"/>
        <v>0</v>
      </c>
      <c r="P17" s="17" t="str">
        <f t="shared" si="10"/>
        <v>0</v>
      </c>
      <c r="Q17" s="17" t="str">
        <f t="shared" si="11"/>
        <v>1</v>
      </c>
      <c r="R17" s="17" t="str">
        <f t="shared" si="12"/>
        <v>0</v>
      </c>
      <c r="S17" s="17" t="str">
        <f t="shared" si="13"/>
        <v>0</v>
      </c>
      <c r="T17" s="82">
        <v>1</v>
      </c>
      <c r="U17" s="82">
        <v>1</v>
      </c>
      <c r="V17" s="82">
        <v>1</v>
      </c>
      <c r="W17" s="82">
        <v>1</v>
      </c>
      <c r="X17" s="82"/>
    </row>
    <row r="18" spans="1:24" ht="59">
      <c r="A18" s="83" t="s">
        <v>69</v>
      </c>
      <c r="B18" s="17" t="s">
        <v>70</v>
      </c>
      <c r="C18" s="17" t="s">
        <v>1214</v>
      </c>
      <c r="D18" s="17" t="str">
        <f t="shared" si="18"/>
        <v>1</v>
      </c>
      <c r="E18" s="17" t="str">
        <f t="shared" si="17"/>
        <v>1</v>
      </c>
      <c r="F18" s="17" t="str">
        <f t="shared" si="1"/>
        <v>1</v>
      </c>
      <c r="G18" s="17" t="str">
        <f t="shared" si="2"/>
        <v>1</v>
      </c>
      <c r="H18" s="17" t="str">
        <f t="shared" si="15"/>
        <v>0</v>
      </c>
      <c r="I18" s="17" t="str">
        <f t="shared" si="3"/>
        <v>0</v>
      </c>
      <c r="J18" s="17" t="str">
        <f t="shared" si="4"/>
        <v>0</v>
      </c>
      <c r="K18" s="17" t="str">
        <f t="shared" si="16"/>
        <v>0</v>
      </c>
      <c r="L18" s="17" t="str">
        <f t="shared" si="6"/>
        <v>0</v>
      </c>
      <c r="M18" s="17" t="str">
        <f t="shared" si="7"/>
        <v>0</v>
      </c>
      <c r="N18" s="17" t="str">
        <f t="shared" si="8"/>
        <v>0</v>
      </c>
      <c r="O18" s="17" t="str">
        <f t="shared" si="9"/>
        <v>0</v>
      </c>
      <c r="P18" s="17" t="str">
        <f t="shared" si="10"/>
        <v>0</v>
      </c>
      <c r="Q18" s="17" t="str">
        <f t="shared" si="11"/>
        <v>0</v>
      </c>
      <c r="R18" s="17" t="str">
        <f t="shared" si="12"/>
        <v>0</v>
      </c>
      <c r="S18" s="17" t="str">
        <f t="shared" si="13"/>
        <v>0</v>
      </c>
      <c r="T18" s="82">
        <v>1</v>
      </c>
      <c r="U18" s="82">
        <v>0</v>
      </c>
      <c r="V18" s="82">
        <v>0</v>
      </c>
      <c r="W18" s="82">
        <v>0</v>
      </c>
      <c r="X18" s="82"/>
    </row>
    <row r="19" spans="1:24" ht="59">
      <c r="A19" s="83" t="s">
        <v>72</v>
      </c>
      <c r="B19" s="17" t="s">
        <v>1230</v>
      </c>
      <c r="C19" s="17" t="s">
        <v>1216</v>
      </c>
      <c r="D19" s="17" t="str">
        <f t="shared" si="18"/>
        <v>1</v>
      </c>
      <c r="E19" s="17" t="str">
        <f t="shared" si="17"/>
        <v>0</v>
      </c>
      <c r="F19" s="17" t="str">
        <f t="shared" si="1"/>
        <v>0</v>
      </c>
      <c r="G19" s="17" t="str">
        <f t="shared" si="2"/>
        <v>0</v>
      </c>
      <c r="H19" s="17" t="str">
        <f t="shared" si="15"/>
        <v>0</v>
      </c>
      <c r="I19" s="17" t="str">
        <f t="shared" si="3"/>
        <v>0</v>
      </c>
      <c r="J19" s="17" t="str">
        <f t="shared" si="4"/>
        <v>0</v>
      </c>
      <c r="K19" s="17" t="str">
        <f t="shared" si="16"/>
        <v>0</v>
      </c>
      <c r="L19" s="17" t="str">
        <f t="shared" si="6"/>
        <v>0</v>
      </c>
      <c r="M19" s="17" t="str">
        <f t="shared" si="7"/>
        <v>1</v>
      </c>
      <c r="N19" s="17" t="str">
        <f t="shared" si="8"/>
        <v>0</v>
      </c>
      <c r="O19" s="17" t="str">
        <f t="shared" si="9"/>
        <v>0</v>
      </c>
      <c r="P19" s="17" t="str">
        <f t="shared" si="10"/>
        <v>0</v>
      </c>
      <c r="Q19" s="17" t="str">
        <f t="shared" si="11"/>
        <v>1</v>
      </c>
      <c r="R19" s="17" t="str">
        <f t="shared" si="12"/>
        <v>0</v>
      </c>
      <c r="S19" s="17" t="str">
        <f t="shared" si="13"/>
        <v>0</v>
      </c>
      <c r="T19" s="82">
        <v>1</v>
      </c>
      <c r="U19" s="82">
        <v>0</v>
      </c>
      <c r="V19" s="82">
        <v>0</v>
      </c>
      <c r="W19" s="82">
        <v>0</v>
      </c>
      <c r="X19" s="82"/>
    </row>
    <row r="20" spans="1:24" ht="29.5">
      <c r="A20" s="86" t="s">
        <v>75</v>
      </c>
      <c r="B20" s="17" t="s">
        <v>76</v>
      </c>
      <c r="C20" s="17" t="s">
        <v>1217</v>
      </c>
      <c r="D20" s="17" t="str">
        <f t="shared" si="18"/>
        <v>0</v>
      </c>
      <c r="E20" s="17" t="str">
        <f t="shared" si="17"/>
        <v>0</v>
      </c>
      <c r="F20" s="17" t="str">
        <f t="shared" si="1"/>
        <v>0</v>
      </c>
      <c r="G20" s="17" t="str">
        <f t="shared" si="2"/>
        <v>0</v>
      </c>
      <c r="H20" s="17" t="str">
        <f t="shared" si="15"/>
        <v>0</v>
      </c>
      <c r="I20" s="17" t="str">
        <f t="shared" si="3"/>
        <v>0</v>
      </c>
      <c r="J20" s="17" t="str">
        <f t="shared" si="4"/>
        <v>0</v>
      </c>
      <c r="K20" s="17" t="str">
        <f t="shared" si="16"/>
        <v>0</v>
      </c>
      <c r="L20" s="17" t="str">
        <f t="shared" si="6"/>
        <v>0</v>
      </c>
      <c r="M20" s="17" t="str">
        <f t="shared" si="7"/>
        <v>0</v>
      </c>
      <c r="N20" s="17" t="str">
        <f t="shared" si="8"/>
        <v>0</v>
      </c>
      <c r="O20" s="17" t="str">
        <f t="shared" si="9"/>
        <v>0</v>
      </c>
      <c r="P20" s="17" t="str">
        <f t="shared" si="10"/>
        <v>0</v>
      </c>
      <c r="Q20" s="17" t="str">
        <f t="shared" si="11"/>
        <v>0</v>
      </c>
      <c r="R20" s="17" t="str">
        <f t="shared" si="12"/>
        <v>0</v>
      </c>
      <c r="S20" s="17" t="str">
        <f t="shared" si="13"/>
        <v>0</v>
      </c>
      <c r="T20" s="82">
        <v>1</v>
      </c>
      <c r="U20" s="82">
        <v>0</v>
      </c>
      <c r="V20" s="82">
        <v>0</v>
      </c>
      <c r="W20" s="82">
        <v>0</v>
      </c>
      <c r="X20" s="82"/>
    </row>
    <row r="21" spans="1:24" ht="59">
      <c r="A21" s="83" t="s">
        <v>78</v>
      </c>
      <c r="B21" s="17" t="s">
        <v>1229</v>
      </c>
      <c r="C21" s="17" t="s">
        <v>1218</v>
      </c>
      <c r="D21" s="17" t="str">
        <f t="shared" si="18"/>
        <v>1</v>
      </c>
      <c r="E21" s="17" t="str">
        <f t="shared" si="17"/>
        <v>0</v>
      </c>
      <c r="F21" s="17" t="str">
        <f t="shared" si="1"/>
        <v>1</v>
      </c>
      <c r="G21" s="17" t="str">
        <f t="shared" si="2"/>
        <v>0</v>
      </c>
      <c r="H21" s="17" t="str">
        <f t="shared" si="15"/>
        <v>0</v>
      </c>
      <c r="I21" s="17" t="str">
        <f t="shared" si="3"/>
        <v>0</v>
      </c>
      <c r="J21" s="17" t="str">
        <f t="shared" si="4"/>
        <v>0</v>
      </c>
      <c r="K21" s="17" t="str">
        <f t="shared" si="16"/>
        <v>0</v>
      </c>
      <c r="L21" s="17" t="str">
        <f t="shared" si="6"/>
        <v>0</v>
      </c>
      <c r="M21" s="17" t="str">
        <f t="shared" si="7"/>
        <v>0</v>
      </c>
      <c r="N21" s="17" t="str">
        <f t="shared" si="8"/>
        <v>0</v>
      </c>
      <c r="O21" s="17" t="str">
        <f t="shared" si="9"/>
        <v>0</v>
      </c>
      <c r="P21" s="17" t="str">
        <f t="shared" si="10"/>
        <v>0</v>
      </c>
      <c r="Q21" s="17" t="str">
        <f t="shared" si="11"/>
        <v>0</v>
      </c>
      <c r="R21" s="17" t="str">
        <f t="shared" si="12"/>
        <v>0</v>
      </c>
      <c r="S21" s="17" t="str">
        <f t="shared" si="13"/>
        <v>0</v>
      </c>
      <c r="T21" s="82">
        <v>1</v>
      </c>
      <c r="U21" s="82">
        <v>0</v>
      </c>
      <c r="V21" s="82">
        <v>0</v>
      </c>
      <c r="W21" s="82">
        <v>0</v>
      </c>
      <c r="X21" s="82"/>
    </row>
    <row r="22" spans="1:24" ht="59">
      <c r="A22" s="83" t="s">
        <v>81</v>
      </c>
      <c r="B22" s="17" t="s">
        <v>39</v>
      </c>
      <c r="C22" s="17" t="s">
        <v>1219</v>
      </c>
      <c r="D22" s="17" t="str">
        <f t="shared" si="18"/>
        <v>1</v>
      </c>
      <c r="E22" s="17" t="str">
        <f t="shared" si="17"/>
        <v>0</v>
      </c>
      <c r="F22" s="17" t="str">
        <f t="shared" si="1"/>
        <v>0</v>
      </c>
      <c r="G22" s="17" t="str">
        <f t="shared" si="2"/>
        <v>0</v>
      </c>
      <c r="H22" s="17" t="str">
        <f t="shared" si="15"/>
        <v>1</v>
      </c>
      <c r="I22" s="17" t="str">
        <f t="shared" si="3"/>
        <v>0</v>
      </c>
      <c r="J22" s="17" t="str">
        <f t="shared" si="4"/>
        <v>0</v>
      </c>
      <c r="K22" s="17" t="str">
        <f t="shared" si="16"/>
        <v>0</v>
      </c>
      <c r="L22" s="17" t="str">
        <f t="shared" si="6"/>
        <v>0</v>
      </c>
      <c r="M22" s="17" t="str">
        <f t="shared" si="7"/>
        <v>0</v>
      </c>
      <c r="N22" s="17" t="str">
        <f t="shared" si="8"/>
        <v>1</v>
      </c>
      <c r="O22" s="17" t="str">
        <f t="shared" si="9"/>
        <v>1</v>
      </c>
      <c r="P22" s="17" t="str">
        <f t="shared" si="10"/>
        <v>0</v>
      </c>
      <c r="Q22" s="17" t="str">
        <f t="shared" si="11"/>
        <v>0</v>
      </c>
      <c r="R22" s="17" t="str">
        <f t="shared" si="12"/>
        <v>0</v>
      </c>
      <c r="S22" s="17" t="str">
        <f t="shared" si="13"/>
        <v>0</v>
      </c>
      <c r="T22" s="82">
        <v>1</v>
      </c>
      <c r="U22" s="82">
        <v>1</v>
      </c>
      <c r="V22" s="82">
        <v>0</v>
      </c>
      <c r="W22" s="82">
        <v>0</v>
      </c>
      <c r="X22" s="82" t="s">
        <v>41</v>
      </c>
    </row>
    <row r="23" spans="1:24">
      <c r="A23" s="83" t="s">
        <v>83</v>
      </c>
      <c r="B23" s="17" t="s">
        <v>1239</v>
      </c>
      <c r="C23" s="17" t="s">
        <v>1207</v>
      </c>
      <c r="D23" s="17" t="str">
        <f t="shared" si="18"/>
        <v>0</v>
      </c>
      <c r="E23" s="17" t="str">
        <f t="shared" si="17"/>
        <v>0</v>
      </c>
      <c r="F23" s="17" t="str">
        <f t="shared" si="1"/>
        <v>0</v>
      </c>
      <c r="G23" s="17" t="str">
        <f t="shared" si="2"/>
        <v>0</v>
      </c>
      <c r="H23" s="17" t="str">
        <f t="shared" si="15"/>
        <v>0</v>
      </c>
      <c r="I23" s="17" t="str">
        <f t="shared" si="3"/>
        <v>0</v>
      </c>
      <c r="J23" s="17" t="str">
        <f t="shared" si="4"/>
        <v>0</v>
      </c>
      <c r="K23" s="17" t="str">
        <f t="shared" si="16"/>
        <v>0</v>
      </c>
      <c r="L23" s="17" t="str">
        <f t="shared" si="6"/>
        <v>1</v>
      </c>
      <c r="M23" s="17" t="str">
        <f t="shared" si="7"/>
        <v>0</v>
      </c>
      <c r="N23" s="17" t="str">
        <f t="shared" si="8"/>
        <v>0</v>
      </c>
      <c r="O23" s="17" t="str">
        <f t="shared" si="9"/>
        <v>0</v>
      </c>
      <c r="P23" s="17" t="str">
        <f t="shared" si="10"/>
        <v>0</v>
      </c>
      <c r="Q23" s="17" t="str">
        <f t="shared" si="11"/>
        <v>0</v>
      </c>
      <c r="R23" s="17" t="str">
        <f t="shared" si="12"/>
        <v>0</v>
      </c>
      <c r="S23" s="17" t="str">
        <f t="shared" si="13"/>
        <v>0</v>
      </c>
      <c r="T23" s="82">
        <v>1</v>
      </c>
      <c r="U23" s="82">
        <v>0</v>
      </c>
      <c r="V23" s="82">
        <v>0</v>
      </c>
      <c r="W23" s="82">
        <v>0</v>
      </c>
      <c r="X23" s="82"/>
    </row>
    <row r="24" spans="1:24" ht="88.5">
      <c r="A24" s="83" t="s">
        <v>86</v>
      </c>
      <c r="B24" s="17" t="s">
        <v>1239</v>
      </c>
      <c r="C24" s="17" t="s">
        <v>1260</v>
      </c>
      <c r="D24" s="17" t="str">
        <f t="shared" si="18"/>
        <v>1</v>
      </c>
      <c r="E24" s="17" t="str">
        <f t="shared" si="17"/>
        <v>1</v>
      </c>
      <c r="F24" s="17" t="str">
        <f t="shared" si="1"/>
        <v>1</v>
      </c>
      <c r="G24" s="17" t="str">
        <f t="shared" si="2"/>
        <v>1</v>
      </c>
      <c r="H24" s="17" t="str">
        <f t="shared" si="15"/>
        <v>0</v>
      </c>
      <c r="I24" s="17" t="str">
        <f t="shared" si="3"/>
        <v>0</v>
      </c>
      <c r="J24" s="17" t="str">
        <f t="shared" si="4"/>
        <v>0</v>
      </c>
      <c r="K24" s="17" t="str">
        <f t="shared" si="16"/>
        <v>0</v>
      </c>
      <c r="L24" s="17" t="str">
        <f t="shared" si="6"/>
        <v>1</v>
      </c>
      <c r="M24" s="17" t="str">
        <f t="shared" si="7"/>
        <v>0</v>
      </c>
      <c r="N24" s="17" t="str">
        <f t="shared" si="8"/>
        <v>0</v>
      </c>
      <c r="O24" s="17" t="str">
        <f t="shared" si="9"/>
        <v>0</v>
      </c>
      <c r="P24" s="17" t="str">
        <f t="shared" si="10"/>
        <v>0</v>
      </c>
      <c r="Q24" s="17" t="str">
        <f t="shared" si="11"/>
        <v>0</v>
      </c>
      <c r="R24" s="17" t="str">
        <f t="shared" si="12"/>
        <v>1</v>
      </c>
      <c r="S24" s="17" t="str">
        <f t="shared" si="13"/>
        <v>0</v>
      </c>
      <c r="T24" s="82">
        <v>1</v>
      </c>
      <c r="U24" s="82">
        <v>0</v>
      </c>
      <c r="V24" s="82">
        <v>0</v>
      </c>
      <c r="W24" s="82">
        <v>0</v>
      </c>
      <c r="X24" s="82"/>
    </row>
    <row r="25" spans="1:24" ht="88.5">
      <c r="A25" s="83" t="s">
        <v>89</v>
      </c>
      <c r="B25" s="17" t="s">
        <v>1239</v>
      </c>
      <c r="C25" s="17" t="s">
        <v>1259</v>
      </c>
      <c r="D25" s="17" t="str">
        <f t="shared" si="18"/>
        <v>1</v>
      </c>
      <c r="E25" s="17" t="str">
        <f t="shared" si="17"/>
        <v>1</v>
      </c>
      <c r="F25" s="17" t="str">
        <f t="shared" si="1"/>
        <v>1</v>
      </c>
      <c r="G25" s="17" t="str">
        <f t="shared" si="2"/>
        <v>1</v>
      </c>
      <c r="H25" s="17" t="str">
        <f t="shared" si="15"/>
        <v>0</v>
      </c>
      <c r="I25" s="17" t="str">
        <f t="shared" si="3"/>
        <v>0</v>
      </c>
      <c r="J25" s="17" t="str">
        <f t="shared" si="4"/>
        <v>0</v>
      </c>
      <c r="K25" s="17" t="str">
        <f t="shared" si="16"/>
        <v>0</v>
      </c>
      <c r="L25" s="17" t="str">
        <f>IF(ISNUMBER(FIND($L$1,C25)), "1", "0")</f>
        <v>1</v>
      </c>
      <c r="M25" s="17" t="str">
        <f t="shared" si="7"/>
        <v>0</v>
      </c>
      <c r="N25" s="17" t="str">
        <f t="shared" si="8"/>
        <v>0</v>
      </c>
      <c r="O25" s="17" t="str">
        <f t="shared" si="9"/>
        <v>0</v>
      </c>
      <c r="P25" s="17" t="str">
        <f t="shared" si="10"/>
        <v>0</v>
      </c>
      <c r="Q25" s="17" t="str">
        <f t="shared" si="11"/>
        <v>0</v>
      </c>
      <c r="R25" s="17" t="str">
        <f t="shared" si="12"/>
        <v>1</v>
      </c>
      <c r="S25" s="17" t="str">
        <f t="shared" si="13"/>
        <v>0</v>
      </c>
      <c r="T25" s="82">
        <v>1</v>
      </c>
      <c r="U25" s="82">
        <v>0</v>
      </c>
      <c r="V25" s="82">
        <v>0</v>
      </c>
      <c r="W25" s="82">
        <v>0</v>
      </c>
      <c r="X25" s="82"/>
    </row>
    <row r="26" spans="1:24">
      <c r="A26" s="83" t="s">
        <v>91</v>
      </c>
      <c r="B26" s="17" t="s">
        <v>1240</v>
      </c>
      <c r="C26" s="17" t="s">
        <v>1003</v>
      </c>
      <c r="D26" s="17" t="str">
        <f t="shared" si="18"/>
        <v>1</v>
      </c>
      <c r="E26" s="17" t="str">
        <f t="shared" si="17"/>
        <v>0</v>
      </c>
      <c r="F26" s="17" t="str">
        <f t="shared" si="1"/>
        <v>0</v>
      </c>
      <c r="G26" s="17" t="str">
        <f t="shared" si="2"/>
        <v>0</v>
      </c>
      <c r="H26" s="17" t="str">
        <f t="shared" si="15"/>
        <v>0</v>
      </c>
      <c r="I26" s="17" t="str">
        <f t="shared" si="3"/>
        <v>0</v>
      </c>
      <c r="J26" s="17" t="str">
        <f t="shared" si="4"/>
        <v>0</v>
      </c>
      <c r="K26" s="17" t="str">
        <f t="shared" si="16"/>
        <v>0</v>
      </c>
      <c r="L26" s="17" t="str">
        <f t="shared" si="6"/>
        <v>0</v>
      </c>
      <c r="M26" s="17" t="str">
        <f t="shared" si="7"/>
        <v>0</v>
      </c>
      <c r="N26" s="17" t="str">
        <f t="shared" si="8"/>
        <v>0</v>
      </c>
      <c r="O26" s="17" t="str">
        <f t="shared" si="9"/>
        <v>0</v>
      </c>
      <c r="P26" s="17" t="str">
        <f t="shared" si="10"/>
        <v>0</v>
      </c>
      <c r="Q26" s="17" t="str">
        <f t="shared" si="11"/>
        <v>0</v>
      </c>
      <c r="R26" s="17" t="str">
        <f t="shared" si="12"/>
        <v>0</v>
      </c>
      <c r="S26" s="17" t="str">
        <f t="shared" si="13"/>
        <v>0</v>
      </c>
      <c r="T26" s="82">
        <v>1</v>
      </c>
      <c r="U26" s="82">
        <v>1</v>
      </c>
      <c r="V26" s="82">
        <v>0</v>
      </c>
      <c r="W26" s="82">
        <v>0</v>
      </c>
      <c r="X26" s="82"/>
    </row>
    <row r="27" spans="1:24" ht="29.5">
      <c r="A27" s="83" t="s">
        <v>94</v>
      </c>
      <c r="B27" s="17" t="s">
        <v>1235</v>
      </c>
      <c r="C27" s="17" t="s">
        <v>1220</v>
      </c>
      <c r="D27" s="17" t="str">
        <f t="shared" si="18"/>
        <v>1</v>
      </c>
      <c r="E27" s="17" t="str">
        <f t="shared" si="17"/>
        <v>0</v>
      </c>
      <c r="F27" s="17" t="str">
        <f t="shared" si="1"/>
        <v>0</v>
      </c>
      <c r="G27" s="17" t="str">
        <f t="shared" si="2"/>
        <v>1</v>
      </c>
      <c r="H27" s="17" t="str">
        <f t="shared" si="15"/>
        <v>0</v>
      </c>
      <c r="I27" s="17" t="str">
        <f t="shared" si="3"/>
        <v>0</v>
      </c>
      <c r="J27" s="17" t="str">
        <f t="shared" si="4"/>
        <v>0</v>
      </c>
      <c r="K27" s="17" t="str">
        <f t="shared" si="16"/>
        <v>0</v>
      </c>
      <c r="L27" s="17" t="str">
        <f t="shared" si="6"/>
        <v>0</v>
      </c>
      <c r="M27" s="17" t="str">
        <f t="shared" si="7"/>
        <v>0</v>
      </c>
      <c r="N27" s="17" t="str">
        <f t="shared" si="8"/>
        <v>0</v>
      </c>
      <c r="O27" s="17" t="str">
        <f t="shared" si="9"/>
        <v>0</v>
      </c>
      <c r="P27" s="17" t="str">
        <f t="shared" si="10"/>
        <v>0</v>
      </c>
      <c r="Q27" s="17" t="str">
        <f t="shared" si="11"/>
        <v>0</v>
      </c>
      <c r="R27" s="17" t="str">
        <f t="shared" si="12"/>
        <v>0</v>
      </c>
      <c r="S27" s="17" t="str">
        <f t="shared" si="13"/>
        <v>0</v>
      </c>
      <c r="T27" s="82">
        <v>1</v>
      </c>
      <c r="U27" s="82">
        <v>1</v>
      </c>
      <c r="V27" s="82">
        <v>0</v>
      </c>
      <c r="W27" s="82">
        <v>0</v>
      </c>
      <c r="X27" s="82" t="s">
        <v>97</v>
      </c>
    </row>
    <row r="28" spans="1:24" ht="29.5">
      <c r="A28" s="83" t="s">
        <v>94</v>
      </c>
      <c r="B28" s="17" t="s">
        <v>1236</v>
      </c>
      <c r="C28" s="17" t="s">
        <v>1220</v>
      </c>
      <c r="D28" s="17" t="str">
        <f t="shared" si="18"/>
        <v>1</v>
      </c>
      <c r="E28" s="17" t="str">
        <f t="shared" si="17"/>
        <v>0</v>
      </c>
      <c r="F28" s="17" t="str">
        <f t="shared" si="1"/>
        <v>0</v>
      </c>
      <c r="G28" s="17" t="str">
        <f t="shared" si="2"/>
        <v>1</v>
      </c>
      <c r="H28" s="17" t="str">
        <f t="shared" si="15"/>
        <v>0</v>
      </c>
      <c r="I28" s="17" t="str">
        <f t="shared" si="3"/>
        <v>0</v>
      </c>
      <c r="J28" s="17" t="str">
        <f t="shared" si="4"/>
        <v>0</v>
      </c>
      <c r="K28" s="17" t="str">
        <f t="shared" si="16"/>
        <v>0</v>
      </c>
      <c r="L28" s="17" t="str">
        <f t="shared" si="6"/>
        <v>0</v>
      </c>
      <c r="M28" s="17" t="str">
        <f t="shared" si="7"/>
        <v>0</v>
      </c>
      <c r="N28" s="17" t="str">
        <f t="shared" si="8"/>
        <v>0</v>
      </c>
      <c r="O28" s="17" t="str">
        <f t="shared" si="9"/>
        <v>0</v>
      </c>
      <c r="P28" s="17" t="str">
        <f t="shared" si="10"/>
        <v>0</v>
      </c>
      <c r="Q28" s="17" t="str">
        <f t="shared" si="11"/>
        <v>0</v>
      </c>
      <c r="R28" s="17" t="str">
        <f t="shared" si="12"/>
        <v>0</v>
      </c>
      <c r="S28" s="17" t="str">
        <f t="shared" si="13"/>
        <v>0</v>
      </c>
      <c r="T28" s="82">
        <v>1</v>
      </c>
      <c r="U28" s="82">
        <v>1</v>
      </c>
      <c r="V28" s="82">
        <v>0</v>
      </c>
      <c r="W28" s="82">
        <v>0</v>
      </c>
      <c r="X28" s="82"/>
    </row>
    <row r="29" spans="1:24" ht="73.75">
      <c r="A29" s="83" t="s">
        <v>99</v>
      </c>
      <c r="B29" s="17" t="s">
        <v>1241</v>
      </c>
      <c r="C29" s="17" t="s">
        <v>1221</v>
      </c>
      <c r="D29" s="17" t="str">
        <f t="shared" si="18"/>
        <v>1</v>
      </c>
      <c r="E29" s="17" t="str">
        <f t="shared" si="17"/>
        <v>0</v>
      </c>
      <c r="F29" s="17" t="str">
        <f t="shared" si="1"/>
        <v>0</v>
      </c>
      <c r="G29" s="17" t="str">
        <f t="shared" si="2"/>
        <v>0</v>
      </c>
      <c r="H29" s="17" t="str">
        <f t="shared" si="15"/>
        <v>0</v>
      </c>
      <c r="I29" s="17" t="str">
        <f t="shared" si="3"/>
        <v>1</v>
      </c>
      <c r="J29" s="17" t="str">
        <f t="shared" si="4"/>
        <v>0</v>
      </c>
      <c r="K29" s="17" t="str">
        <f t="shared" si="16"/>
        <v>0</v>
      </c>
      <c r="L29" s="17" t="str">
        <f t="shared" si="6"/>
        <v>0</v>
      </c>
      <c r="M29" s="17" t="str">
        <f t="shared" si="7"/>
        <v>0</v>
      </c>
      <c r="N29" s="17" t="str">
        <f t="shared" si="8"/>
        <v>0</v>
      </c>
      <c r="O29" s="17" t="str">
        <f t="shared" si="9"/>
        <v>0</v>
      </c>
      <c r="P29" s="17" t="str">
        <f t="shared" si="10"/>
        <v>0</v>
      </c>
      <c r="Q29" s="17" t="str">
        <f t="shared" si="11"/>
        <v>0</v>
      </c>
      <c r="R29" s="17" t="str">
        <f t="shared" si="12"/>
        <v>0</v>
      </c>
      <c r="S29" s="17" t="str">
        <f t="shared" si="13"/>
        <v>1</v>
      </c>
      <c r="T29" s="82">
        <v>1</v>
      </c>
      <c r="U29" s="82">
        <v>1</v>
      </c>
      <c r="V29" s="82">
        <v>0</v>
      </c>
      <c r="W29" s="82">
        <v>1</v>
      </c>
      <c r="X29" s="82"/>
    </row>
    <row r="30" spans="1:24" ht="29.5">
      <c r="A30" s="83" t="s">
        <v>102</v>
      </c>
      <c r="B30" s="17" t="s">
        <v>1238</v>
      </c>
      <c r="C30" s="17" t="s">
        <v>1222</v>
      </c>
      <c r="D30" s="17" t="str">
        <f t="shared" si="18"/>
        <v>1</v>
      </c>
      <c r="E30" s="17" t="str">
        <f t="shared" si="17"/>
        <v>0</v>
      </c>
      <c r="F30" s="17" t="str">
        <f t="shared" si="1"/>
        <v>1</v>
      </c>
      <c r="G30" s="17" t="str">
        <f t="shared" si="2"/>
        <v>0</v>
      </c>
      <c r="H30" s="17" t="str">
        <f t="shared" si="15"/>
        <v>0</v>
      </c>
      <c r="I30" s="17" t="str">
        <f t="shared" si="3"/>
        <v>0</v>
      </c>
      <c r="J30" s="17" t="str">
        <f t="shared" si="4"/>
        <v>0</v>
      </c>
      <c r="K30" s="17" t="str">
        <f t="shared" si="16"/>
        <v>0</v>
      </c>
      <c r="L30" s="17" t="str">
        <f t="shared" si="6"/>
        <v>0</v>
      </c>
      <c r="M30" s="17" t="str">
        <f t="shared" si="7"/>
        <v>0</v>
      </c>
      <c r="N30" s="17" t="str">
        <f t="shared" si="8"/>
        <v>0</v>
      </c>
      <c r="O30" s="17" t="str">
        <f t="shared" si="9"/>
        <v>0</v>
      </c>
      <c r="P30" s="17" t="str">
        <f t="shared" si="10"/>
        <v>0</v>
      </c>
      <c r="Q30" s="17" t="str">
        <f t="shared" si="11"/>
        <v>0</v>
      </c>
      <c r="R30" s="17" t="str">
        <f t="shared" si="12"/>
        <v>0</v>
      </c>
      <c r="S30" s="17" t="str">
        <f t="shared" si="13"/>
        <v>0</v>
      </c>
      <c r="T30" s="82">
        <v>1</v>
      </c>
      <c r="U30" s="82">
        <v>0</v>
      </c>
      <c r="V30" s="82">
        <v>0</v>
      </c>
      <c r="W30" s="82">
        <v>0</v>
      </c>
      <c r="X30" s="82"/>
    </row>
    <row r="31" spans="1:24">
      <c r="A31" s="83" t="s">
        <v>105</v>
      </c>
      <c r="B31" s="17" t="s">
        <v>1237</v>
      </c>
      <c r="C31" s="17" t="s">
        <v>1003</v>
      </c>
      <c r="D31" s="17" t="str">
        <f t="shared" si="18"/>
        <v>1</v>
      </c>
      <c r="E31" s="17" t="str">
        <f t="shared" si="17"/>
        <v>0</v>
      </c>
      <c r="F31" s="17" t="str">
        <f t="shared" si="1"/>
        <v>0</v>
      </c>
      <c r="G31" s="17" t="str">
        <f t="shared" si="2"/>
        <v>0</v>
      </c>
      <c r="H31" s="17" t="str">
        <f t="shared" si="15"/>
        <v>0</v>
      </c>
      <c r="I31" s="17" t="str">
        <f t="shared" si="3"/>
        <v>0</v>
      </c>
      <c r="J31" s="17" t="str">
        <f t="shared" si="4"/>
        <v>0</v>
      </c>
      <c r="K31" s="17" t="str">
        <f t="shared" si="16"/>
        <v>0</v>
      </c>
      <c r="L31" s="17" t="str">
        <f t="shared" si="6"/>
        <v>0</v>
      </c>
      <c r="M31" s="17" t="str">
        <f t="shared" si="7"/>
        <v>0</v>
      </c>
      <c r="N31" s="17" t="str">
        <f t="shared" si="8"/>
        <v>0</v>
      </c>
      <c r="O31" s="17" t="str">
        <f t="shared" si="9"/>
        <v>0</v>
      </c>
      <c r="P31" s="17" t="str">
        <f t="shared" si="10"/>
        <v>0</v>
      </c>
      <c r="Q31" s="17" t="str">
        <f t="shared" si="11"/>
        <v>0</v>
      </c>
      <c r="R31" s="17" t="str">
        <f t="shared" si="12"/>
        <v>0</v>
      </c>
      <c r="S31" s="17" t="str">
        <f t="shared" si="13"/>
        <v>0</v>
      </c>
      <c r="T31" s="82">
        <v>1</v>
      </c>
      <c r="U31" s="82">
        <v>0</v>
      </c>
      <c r="V31" s="82">
        <v>1</v>
      </c>
      <c r="W31" s="82">
        <v>1</v>
      </c>
      <c r="X31" s="82"/>
    </row>
    <row r="32" spans="1:24" ht="44.25">
      <c r="A32" s="87" t="s">
        <v>108</v>
      </c>
      <c r="B32" s="45" t="s">
        <v>1242</v>
      </c>
      <c r="C32" s="45" t="s">
        <v>1223</v>
      </c>
      <c r="D32" s="17" t="str">
        <f t="shared" si="18"/>
        <v>1</v>
      </c>
      <c r="E32" s="17" t="str">
        <f t="shared" si="17"/>
        <v>0</v>
      </c>
      <c r="F32" s="17" t="str">
        <f t="shared" si="1"/>
        <v>0</v>
      </c>
      <c r="G32" s="17" t="str">
        <f t="shared" si="2"/>
        <v>0</v>
      </c>
      <c r="H32" s="17" t="str">
        <f t="shared" si="15"/>
        <v>0</v>
      </c>
      <c r="I32" s="17" t="str">
        <f t="shared" si="3"/>
        <v>0</v>
      </c>
      <c r="J32" s="17" t="str">
        <f t="shared" si="4"/>
        <v>0</v>
      </c>
      <c r="K32" s="17" t="str">
        <f t="shared" si="16"/>
        <v>0</v>
      </c>
      <c r="L32" s="17" t="str">
        <f t="shared" si="6"/>
        <v>0</v>
      </c>
      <c r="M32" s="17" t="str">
        <f t="shared" si="7"/>
        <v>0</v>
      </c>
      <c r="N32" s="17" t="str">
        <f t="shared" si="8"/>
        <v>1</v>
      </c>
      <c r="O32" s="17" t="str">
        <f t="shared" si="9"/>
        <v>1</v>
      </c>
      <c r="P32" s="17" t="str">
        <f t="shared" si="10"/>
        <v>0</v>
      </c>
      <c r="Q32" s="17" t="str">
        <f t="shared" si="11"/>
        <v>0</v>
      </c>
      <c r="R32" s="17" t="str">
        <f t="shared" si="12"/>
        <v>0</v>
      </c>
      <c r="S32" s="17" t="str">
        <f t="shared" si="13"/>
        <v>0</v>
      </c>
      <c r="T32" s="82">
        <v>0</v>
      </c>
      <c r="U32" s="82">
        <v>1</v>
      </c>
      <c r="V32" s="82">
        <v>0</v>
      </c>
      <c r="W32" s="82">
        <v>1</v>
      </c>
      <c r="X32" s="82" t="s">
        <v>111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23370D-4C38-4686-AA7C-23A3AB75D444}">
  <dimension ref="A1:H31"/>
  <sheetViews>
    <sheetView zoomScale="68" workbookViewId="0">
      <pane ySplit="1" topLeftCell="A40" activePane="bottomLeft" state="frozen"/>
      <selection pane="bottomLeft" activeCell="D32" sqref="D32"/>
    </sheetView>
  </sheetViews>
  <sheetFormatPr defaultRowHeight="14.75"/>
  <cols>
    <col min="1" max="2" width="32.40625" customWidth="1"/>
    <col min="3" max="3" width="32.40625" hidden="1" customWidth="1"/>
    <col min="4" max="4" width="22.86328125" customWidth="1"/>
    <col min="5" max="5" width="21.1328125" bestFit="1" customWidth="1"/>
    <col min="6" max="6" width="19.86328125" bestFit="1" customWidth="1"/>
    <col min="7" max="7" width="37.54296875" customWidth="1"/>
    <col min="8" max="8" width="21.7265625" customWidth="1"/>
  </cols>
  <sheetData>
    <row r="1" spans="1:8">
      <c r="A1" s="58" t="s">
        <v>10</v>
      </c>
      <c r="B1" s="72" t="s">
        <v>11</v>
      </c>
      <c r="C1" s="70" t="s">
        <v>12</v>
      </c>
      <c r="D1" t="s">
        <v>13</v>
      </c>
      <c r="E1" t="s">
        <v>14</v>
      </c>
      <c r="F1" t="s">
        <v>15</v>
      </c>
      <c r="G1" t="s">
        <v>16</v>
      </c>
      <c r="H1" t="s">
        <v>17</v>
      </c>
    </row>
    <row r="2" spans="1:8" ht="265.5">
      <c r="A2" s="76" t="s">
        <v>18</v>
      </c>
      <c r="B2" s="17" t="s">
        <v>19</v>
      </c>
      <c r="C2" s="17" t="s">
        <v>20</v>
      </c>
      <c r="D2" s="17" t="s">
        <v>21</v>
      </c>
      <c r="E2" s="17" t="s">
        <v>22</v>
      </c>
      <c r="F2" s="17" t="s">
        <v>21</v>
      </c>
      <c r="G2" s="17" t="s">
        <v>22</v>
      </c>
    </row>
    <row r="3" spans="1:8" ht="191.75">
      <c r="A3" s="76" t="s">
        <v>23</v>
      </c>
      <c r="B3" s="17" t="s">
        <v>24</v>
      </c>
      <c r="C3" s="17" t="s">
        <v>25</v>
      </c>
      <c r="D3" s="17" t="s">
        <v>21</v>
      </c>
      <c r="E3" s="17" t="s">
        <v>21</v>
      </c>
      <c r="F3" s="17" t="s">
        <v>21</v>
      </c>
      <c r="G3" s="17" t="s">
        <v>21</v>
      </c>
    </row>
    <row r="4" spans="1:8" ht="103.25">
      <c r="A4" s="75" t="s">
        <v>26</v>
      </c>
      <c r="B4" s="17" t="s">
        <v>27</v>
      </c>
      <c r="C4" s="17" t="s">
        <v>28</v>
      </c>
      <c r="D4" t="s">
        <v>21</v>
      </c>
      <c r="E4" t="s">
        <v>21</v>
      </c>
      <c r="F4" t="s">
        <v>22</v>
      </c>
      <c r="G4" t="s">
        <v>22</v>
      </c>
    </row>
    <row r="5" spans="1:8" ht="118">
      <c r="A5" s="76" t="s">
        <v>29</v>
      </c>
      <c r="B5" s="17" t="s">
        <v>30</v>
      </c>
      <c r="C5" s="17" t="s">
        <v>31</v>
      </c>
      <c r="D5" s="17" t="s">
        <v>21</v>
      </c>
      <c r="E5" s="17" t="s">
        <v>22</v>
      </c>
      <c r="F5" t="s">
        <v>21</v>
      </c>
      <c r="G5" t="s">
        <v>22</v>
      </c>
    </row>
    <row r="6" spans="1:8" ht="162.25">
      <c r="A6" s="76" t="s">
        <v>32</v>
      </c>
      <c r="B6" s="17" t="s">
        <v>33</v>
      </c>
      <c r="C6" s="17" t="s">
        <v>34</v>
      </c>
      <c r="D6" t="s">
        <v>21</v>
      </c>
      <c r="E6" t="s">
        <v>21</v>
      </c>
      <c r="F6" t="s">
        <v>22</v>
      </c>
      <c r="G6" t="s">
        <v>22</v>
      </c>
    </row>
    <row r="7" spans="1:8" ht="354">
      <c r="A7" s="76" t="s">
        <v>35</v>
      </c>
      <c r="B7" s="17" t="s">
        <v>36</v>
      </c>
      <c r="C7" s="17" t="s">
        <v>37</v>
      </c>
      <c r="D7" s="17" t="s">
        <v>21</v>
      </c>
      <c r="E7" s="17" t="s">
        <v>22</v>
      </c>
      <c r="F7" s="17" t="s">
        <v>21</v>
      </c>
      <c r="G7" s="17" t="s">
        <v>22</v>
      </c>
    </row>
    <row r="8" spans="1:8" ht="73.75">
      <c r="A8" s="76" t="s">
        <v>38</v>
      </c>
      <c r="B8" s="17" t="s">
        <v>39</v>
      </c>
      <c r="C8" s="17" t="s">
        <v>40</v>
      </c>
      <c r="D8" t="s">
        <v>21</v>
      </c>
      <c r="E8" t="s">
        <v>21</v>
      </c>
      <c r="F8" t="s">
        <v>22</v>
      </c>
      <c r="G8" t="s">
        <v>22</v>
      </c>
      <c r="H8" t="s">
        <v>41</v>
      </c>
    </row>
    <row r="9" spans="1:8" ht="88.5">
      <c r="A9" s="76" t="s">
        <v>42</v>
      </c>
      <c r="B9" s="17" t="s">
        <v>43</v>
      </c>
      <c r="C9" s="17" t="s">
        <v>44</v>
      </c>
      <c r="D9" t="s">
        <v>21</v>
      </c>
      <c r="E9" t="s">
        <v>22</v>
      </c>
      <c r="F9" t="s">
        <v>22</v>
      </c>
      <c r="G9" t="s">
        <v>22</v>
      </c>
    </row>
    <row r="10" spans="1:8" ht="29.5">
      <c r="A10" s="76" t="s">
        <v>45</v>
      </c>
      <c r="B10" s="17" t="s">
        <v>46</v>
      </c>
      <c r="C10" s="17" t="s">
        <v>47</v>
      </c>
      <c r="D10" s="17" t="s">
        <v>21</v>
      </c>
      <c r="E10" s="17" t="s">
        <v>21</v>
      </c>
      <c r="F10" s="17" t="s">
        <v>22</v>
      </c>
      <c r="G10" s="17" t="s">
        <v>21</v>
      </c>
      <c r="H10" s="17" t="s">
        <v>48</v>
      </c>
    </row>
    <row r="11" spans="1:8" ht="88.5">
      <c r="A11" s="76" t="s">
        <v>49</v>
      </c>
      <c r="B11" s="17" t="s">
        <v>50</v>
      </c>
      <c r="C11" s="17" t="s">
        <v>51</v>
      </c>
      <c r="D11" s="17" t="s">
        <v>21</v>
      </c>
      <c r="E11" s="17" t="s">
        <v>22</v>
      </c>
      <c r="F11" s="17" t="s">
        <v>21</v>
      </c>
      <c r="G11" s="17" t="s">
        <v>22</v>
      </c>
      <c r="H11" s="17" t="s">
        <v>52</v>
      </c>
    </row>
    <row r="12" spans="1:8" ht="88.5">
      <c r="A12" s="76" t="s">
        <v>53</v>
      </c>
      <c r="B12" s="17" t="s">
        <v>54</v>
      </c>
      <c r="C12" s="17" t="s">
        <v>55</v>
      </c>
      <c r="D12" s="17" t="s">
        <v>21</v>
      </c>
      <c r="E12" s="17" t="s">
        <v>22</v>
      </c>
      <c r="F12" s="17" t="s">
        <v>21</v>
      </c>
      <c r="G12" s="17" t="s">
        <v>22</v>
      </c>
    </row>
    <row r="13" spans="1:8" ht="309.75">
      <c r="A13" s="76" t="s">
        <v>56</v>
      </c>
      <c r="B13" s="17" t="s">
        <v>57</v>
      </c>
      <c r="C13" s="17" t="s">
        <v>58</v>
      </c>
      <c r="D13" t="s">
        <v>21</v>
      </c>
      <c r="E13" t="s">
        <v>21</v>
      </c>
      <c r="F13" t="s">
        <v>22</v>
      </c>
      <c r="G13" t="s">
        <v>22</v>
      </c>
      <c r="H13" s="74" t="s">
        <v>59</v>
      </c>
    </row>
    <row r="14" spans="1:8" ht="191.75">
      <c r="A14" s="76" t="s">
        <v>60</v>
      </c>
      <c r="B14" s="17" t="s">
        <v>61</v>
      </c>
      <c r="C14" s="17" t="s">
        <v>62</v>
      </c>
      <c r="D14" t="s">
        <v>22</v>
      </c>
      <c r="E14" t="s">
        <v>21</v>
      </c>
      <c r="F14" t="s">
        <v>22</v>
      </c>
      <c r="G14" t="s">
        <v>22</v>
      </c>
      <c r="H14" t="s">
        <v>63</v>
      </c>
    </row>
    <row r="15" spans="1:8" ht="103.25">
      <c r="A15" s="76" t="s">
        <v>64</v>
      </c>
      <c r="B15" s="17" t="s">
        <v>65</v>
      </c>
      <c r="C15" s="17" t="s">
        <v>66</v>
      </c>
      <c r="D15" t="s">
        <v>21</v>
      </c>
      <c r="E15" t="s">
        <v>21</v>
      </c>
      <c r="F15" t="s">
        <v>21</v>
      </c>
      <c r="G15" t="s">
        <v>21</v>
      </c>
    </row>
    <row r="16" spans="1:8" ht="103.25">
      <c r="A16" s="76" t="s">
        <v>67</v>
      </c>
      <c r="B16" s="17" t="s">
        <v>68</v>
      </c>
      <c r="C16" s="17" t="s">
        <v>66</v>
      </c>
      <c r="D16" t="s">
        <v>21</v>
      </c>
      <c r="E16" t="s">
        <v>21</v>
      </c>
      <c r="F16" t="s">
        <v>21</v>
      </c>
      <c r="G16" t="s">
        <v>21</v>
      </c>
    </row>
    <row r="17" spans="1:8" ht="280.25">
      <c r="A17" s="76" t="s">
        <v>69</v>
      </c>
      <c r="B17" s="17" t="s">
        <v>70</v>
      </c>
      <c r="C17" s="17" t="s">
        <v>71</v>
      </c>
      <c r="D17" s="17" t="s">
        <v>21</v>
      </c>
      <c r="E17" s="17" t="s">
        <v>22</v>
      </c>
      <c r="F17" s="17" t="s">
        <v>22</v>
      </c>
      <c r="G17" s="17" t="s">
        <v>22</v>
      </c>
    </row>
    <row r="18" spans="1:8" ht="147.5">
      <c r="A18" s="76" t="s">
        <v>72</v>
      </c>
      <c r="B18" s="17" t="s">
        <v>73</v>
      </c>
      <c r="C18" s="17" t="s">
        <v>74</v>
      </c>
      <c r="D18" s="17" t="s">
        <v>21</v>
      </c>
      <c r="E18" s="17" t="s">
        <v>22</v>
      </c>
      <c r="F18" s="17" t="s">
        <v>22</v>
      </c>
      <c r="G18" s="17" t="s">
        <v>22</v>
      </c>
    </row>
    <row r="19" spans="1:8" ht="88.5">
      <c r="A19" s="77" t="s">
        <v>75</v>
      </c>
      <c r="B19" s="17" t="s">
        <v>76</v>
      </c>
      <c r="C19" s="17" t="s">
        <v>77</v>
      </c>
      <c r="D19" t="s">
        <v>21</v>
      </c>
      <c r="E19" t="s">
        <v>22</v>
      </c>
      <c r="F19" t="s">
        <v>22</v>
      </c>
      <c r="G19" t="s">
        <v>22</v>
      </c>
    </row>
    <row r="20" spans="1:8" ht="250.75">
      <c r="A20" s="76" t="s">
        <v>78</v>
      </c>
      <c r="B20" s="17" t="s">
        <v>79</v>
      </c>
      <c r="C20" s="17" t="s">
        <v>80</v>
      </c>
      <c r="D20" t="s">
        <v>21</v>
      </c>
      <c r="E20" s="17" t="s">
        <v>22</v>
      </c>
      <c r="F20" t="s">
        <v>22</v>
      </c>
      <c r="G20" t="s">
        <v>22</v>
      </c>
    </row>
    <row r="21" spans="1:8" ht="409.5">
      <c r="A21" s="76" t="s">
        <v>81</v>
      </c>
      <c r="B21" s="17" t="s">
        <v>39</v>
      </c>
      <c r="C21" s="17" t="s">
        <v>82</v>
      </c>
      <c r="D21" t="s">
        <v>21</v>
      </c>
      <c r="E21" t="s">
        <v>22</v>
      </c>
      <c r="F21" t="s">
        <v>22</v>
      </c>
      <c r="G21" t="s">
        <v>22</v>
      </c>
      <c r="H21" t="s">
        <v>41</v>
      </c>
    </row>
    <row r="22" spans="1:8" ht="59">
      <c r="A22" s="76" t="s">
        <v>83</v>
      </c>
      <c r="B22" s="17" t="s">
        <v>84</v>
      </c>
      <c r="C22" s="17" t="s">
        <v>85</v>
      </c>
      <c r="D22" t="s">
        <v>21</v>
      </c>
      <c r="E22" t="s">
        <v>22</v>
      </c>
      <c r="F22" t="s">
        <v>22</v>
      </c>
      <c r="G22" t="s">
        <v>22</v>
      </c>
    </row>
    <row r="23" spans="1:8" ht="409.5">
      <c r="A23" s="78" t="s">
        <v>86</v>
      </c>
      <c r="B23" s="17" t="s">
        <v>87</v>
      </c>
      <c r="C23" s="17" t="s">
        <v>88</v>
      </c>
      <c r="D23" t="s">
        <v>21</v>
      </c>
      <c r="E23" t="s">
        <v>22</v>
      </c>
      <c r="F23" t="s">
        <v>22</v>
      </c>
      <c r="G23" t="s">
        <v>22</v>
      </c>
    </row>
    <row r="24" spans="1:8" ht="409.5">
      <c r="A24" s="76" t="s">
        <v>89</v>
      </c>
      <c r="B24" s="17" t="s">
        <v>87</v>
      </c>
      <c r="C24" s="17" t="s">
        <v>90</v>
      </c>
      <c r="D24" t="s">
        <v>21</v>
      </c>
      <c r="E24" t="s">
        <v>22</v>
      </c>
      <c r="F24" t="s">
        <v>22</v>
      </c>
      <c r="G24" t="s">
        <v>22</v>
      </c>
    </row>
    <row r="25" spans="1:8" ht="221.25">
      <c r="A25" s="76" t="s">
        <v>91</v>
      </c>
      <c r="B25" s="17" t="s">
        <v>92</v>
      </c>
      <c r="C25" s="17" t="s">
        <v>93</v>
      </c>
      <c r="D25" s="17" t="s">
        <v>21</v>
      </c>
      <c r="E25" s="17" t="s">
        <v>21</v>
      </c>
      <c r="F25" s="17" t="s">
        <v>22</v>
      </c>
      <c r="G25" s="17" t="s">
        <v>22</v>
      </c>
    </row>
    <row r="26" spans="1:8" ht="88.5">
      <c r="A26" s="78" t="s">
        <v>94</v>
      </c>
      <c r="B26" s="17" t="s">
        <v>95</v>
      </c>
      <c r="C26" s="17" t="s">
        <v>96</v>
      </c>
      <c r="D26" t="s">
        <v>21</v>
      </c>
      <c r="E26" t="s">
        <v>21</v>
      </c>
      <c r="F26" t="s">
        <v>22</v>
      </c>
      <c r="G26" t="s">
        <v>22</v>
      </c>
      <c r="H26" t="s">
        <v>97</v>
      </c>
    </row>
    <row r="27" spans="1:8" ht="88.5">
      <c r="A27" s="78" t="s">
        <v>94</v>
      </c>
      <c r="B27" s="17" t="s">
        <v>98</v>
      </c>
      <c r="C27" s="17" t="s">
        <v>96</v>
      </c>
      <c r="D27" t="s">
        <v>21</v>
      </c>
      <c r="E27" t="s">
        <v>21</v>
      </c>
      <c r="F27" t="s">
        <v>22</v>
      </c>
      <c r="G27" t="s">
        <v>22</v>
      </c>
    </row>
    <row r="28" spans="1:8" ht="354">
      <c r="A28" s="78" t="s">
        <v>99</v>
      </c>
      <c r="B28" s="17" t="s">
        <v>100</v>
      </c>
      <c r="C28" s="17" t="s">
        <v>101</v>
      </c>
      <c r="D28" t="s">
        <v>21</v>
      </c>
      <c r="E28" t="s">
        <v>21</v>
      </c>
      <c r="F28" t="s">
        <v>22</v>
      </c>
      <c r="G28" t="s">
        <v>21</v>
      </c>
    </row>
    <row r="29" spans="1:8" ht="88.5">
      <c r="A29" s="76" t="s">
        <v>102</v>
      </c>
      <c r="B29" s="17" t="s">
        <v>103</v>
      </c>
      <c r="C29" s="17" t="s">
        <v>104</v>
      </c>
      <c r="D29" t="s">
        <v>21</v>
      </c>
      <c r="E29" t="s">
        <v>22</v>
      </c>
      <c r="F29" t="s">
        <v>22</v>
      </c>
      <c r="G29" t="s">
        <v>22</v>
      </c>
    </row>
    <row r="30" spans="1:8" ht="73.75">
      <c r="A30" s="76" t="s">
        <v>105</v>
      </c>
      <c r="B30" s="17" t="s">
        <v>106</v>
      </c>
      <c r="C30" s="17" t="s">
        <v>107</v>
      </c>
      <c r="D30" t="s">
        <v>21</v>
      </c>
      <c r="E30" t="s">
        <v>22</v>
      </c>
      <c r="F30" t="s">
        <v>21</v>
      </c>
      <c r="G30" t="s">
        <v>21</v>
      </c>
    </row>
    <row r="31" spans="1:8" ht="162.25">
      <c r="A31" s="79" t="s">
        <v>108</v>
      </c>
      <c r="B31" s="45" t="s">
        <v>109</v>
      </c>
      <c r="C31" s="45" t="s">
        <v>110</v>
      </c>
      <c r="D31" t="s">
        <v>22</v>
      </c>
      <c r="E31" t="s">
        <v>21</v>
      </c>
      <c r="F31" t="s">
        <v>22</v>
      </c>
      <c r="G31" t="s">
        <v>21</v>
      </c>
      <c r="H31" t="s">
        <v>111</v>
      </c>
    </row>
  </sheetData>
  <autoFilter ref="A1:H31" xr:uid="{F123370D-4C38-4686-AA7C-23A3AB75D44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41B3F2-24C8-4E39-9588-0710EF0E5AD1}">
  <dimension ref="A1:S30"/>
  <sheetViews>
    <sheetView zoomScale="58" zoomScaleNormal="100" workbookViewId="0">
      <pane ySplit="1" topLeftCell="A7" activePane="bottomLeft" state="frozen"/>
      <selection activeCell="J1" sqref="J1"/>
      <selection pane="bottomLeft" activeCell="B4" sqref="A4:B4"/>
    </sheetView>
  </sheetViews>
  <sheetFormatPr defaultColWidth="8.86328125" defaultRowHeight="14.75"/>
  <cols>
    <col min="1" max="9" width="32.40625" customWidth="1"/>
    <col min="10" max="10" width="40" customWidth="1"/>
    <col min="11" max="12" width="32.40625" customWidth="1"/>
    <col min="13" max="13" width="52.1328125" customWidth="1"/>
    <col min="14" max="14" width="33.26953125" customWidth="1"/>
    <col min="15" max="15" width="62.86328125" customWidth="1"/>
    <col min="16" max="16" width="32.40625" customWidth="1"/>
    <col min="17" max="17" width="60.7265625" customWidth="1"/>
    <col min="18" max="18" width="32.40625" customWidth="1"/>
    <col min="19" max="19" width="19.7265625" customWidth="1"/>
  </cols>
  <sheetData>
    <row r="1" spans="1:19" ht="44.25">
      <c r="A1" s="58" t="s">
        <v>10</v>
      </c>
      <c r="B1" s="59" t="s">
        <v>112</v>
      </c>
      <c r="C1" s="60" t="s">
        <v>113</v>
      </c>
      <c r="D1" s="73" t="s">
        <v>114</v>
      </c>
      <c r="E1" s="59" t="s">
        <v>115</v>
      </c>
      <c r="F1" s="73" t="s">
        <v>116</v>
      </c>
      <c r="G1" s="59" t="s">
        <v>117</v>
      </c>
      <c r="H1" s="72" t="s">
        <v>11</v>
      </c>
      <c r="I1" s="73" t="s">
        <v>118</v>
      </c>
      <c r="J1" s="60" t="s">
        <v>119</v>
      </c>
      <c r="K1" s="70" t="s">
        <v>12</v>
      </c>
      <c r="L1" s="60" t="s">
        <v>120</v>
      </c>
      <c r="M1" s="59" t="s">
        <v>121</v>
      </c>
      <c r="N1" s="59" t="s">
        <v>122</v>
      </c>
      <c r="O1" s="73" t="s">
        <v>123</v>
      </c>
      <c r="P1" s="60" t="s">
        <v>124</v>
      </c>
      <c r="Q1" s="59" t="s">
        <v>125</v>
      </c>
      <c r="R1" s="59" t="s">
        <v>126</v>
      </c>
      <c r="S1" s="61" t="s">
        <v>127</v>
      </c>
    </row>
    <row r="2" spans="1:19" ht="265.5">
      <c r="A2" s="62" t="s">
        <v>18</v>
      </c>
      <c r="B2" s="17" t="s">
        <v>128</v>
      </c>
      <c r="C2" s="17" t="s">
        <v>129</v>
      </c>
      <c r="D2" s="17" t="s">
        <v>130</v>
      </c>
      <c r="E2" s="17" t="s">
        <v>131</v>
      </c>
      <c r="F2" s="17">
        <v>34</v>
      </c>
      <c r="G2" s="17" t="s">
        <v>132</v>
      </c>
      <c r="H2" s="17" t="s">
        <v>19</v>
      </c>
      <c r="I2" s="17" t="s">
        <v>133</v>
      </c>
      <c r="J2" s="17" t="s">
        <v>134</v>
      </c>
      <c r="K2" s="17" t="s">
        <v>20</v>
      </c>
      <c r="L2" s="17" t="s">
        <v>132</v>
      </c>
      <c r="M2" s="17" t="s">
        <v>135</v>
      </c>
      <c r="N2" s="17"/>
      <c r="O2" s="17" t="s">
        <v>136</v>
      </c>
      <c r="P2" s="17" t="s">
        <v>132</v>
      </c>
      <c r="Q2" s="17" t="s">
        <v>137</v>
      </c>
      <c r="R2" s="17" t="s">
        <v>138</v>
      </c>
      <c r="S2" s="63" t="s">
        <v>139</v>
      </c>
    </row>
    <row r="3" spans="1:19" ht="236">
      <c r="A3" s="62" t="s">
        <v>23</v>
      </c>
      <c r="B3" s="17" t="s">
        <v>140</v>
      </c>
      <c r="C3" s="17" t="s">
        <v>141</v>
      </c>
      <c r="D3" s="17" t="s">
        <v>142</v>
      </c>
      <c r="E3" s="17" t="s">
        <v>143</v>
      </c>
      <c r="F3" s="17">
        <v>56</v>
      </c>
      <c r="G3" s="17" t="s">
        <v>132</v>
      </c>
      <c r="H3" s="17" t="s">
        <v>24</v>
      </c>
      <c r="I3" s="17" t="s">
        <v>144</v>
      </c>
      <c r="J3" s="17" t="s">
        <v>145</v>
      </c>
      <c r="K3" s="17" t="s">
        <v>25</v>
      </c>
      <c r="L3" s="17" t="s">
        <v>132</v>
      </c>
      <c r="M3" s="17" t="s">
        <v>146</v>
      </c>
      <c r="N3" s="17"/>
      <c r="O3" s="17" t="s">
        <v>147</v>
      </c>
      <c r="P3" s="17" t="s">
        <v>148</v>
      </c>
      <c r="Q3" s="17" t="s">
        <v>149</v>
      </c>
      <c r="R3" s="17" t="s">
        <v>150</v>
      </c>
      <c r="S3" s="63" t="s">
        <v>139</v>
      </c>
    </row>
    <row r="4" spans="1:19" ht="177">
      <c r="A4" s="64" t="s">
        <v>26</v>
      </c>
      <c r="B4" s="17" t="s">
        <v>151</v>
      </c>
      <c r="C4" s="17" t="s">
        <v>152</v>
      </c>
      <c r="D4" s="17" t="s">
        <v>153</v>
      </c>
      <c r="E4" s="17" t="s">
        <v>154</v>
      </c>
      <c r="F4" s="17" t="s">
        <v>155</v>
      </c>
      <c r="G4" s="17" t="s">
        <v>156</v>
      </c>
      <c r="H4" s="17" t="s">
        <v>27</v>
      </c>
      <c r="I4" s="17" t="s">
        <v>157</v>
      </c>
      <c r="J4" s="17" t="s">
        <v>132</v>
      </c>
      <c r="K4" s="17" t="s">
        <v>28</v>
      </c>
      <c r="L4" t="s">
        <v>132</v>
      </c>
      <c r="M4" s="17" t="s">
        <v>158</v>
      </c>
      <c r="N4" s="17" t="s">
        <v>132</v>
      </c>
      <c r="O4" s="17" t="s">
        <v>159</v>
      </c>
      <c r="P4" s="17" t="s">
        <v>132</v>
      </c>
      <c r="Q4" s="17" t="s">
        <v>160</v>
      </c>
      <c r="R4" s="17" t="s">
        <v>161</v>
      </c>
      <c r="S4" s="63" t="s">
        <v>139</v>
      </c>
    </row>
    <row r="5" spans="1:19" ht="162.25">
      <c r="A5" s="62" t="s">
        <v>29</v>
      </c>
      <c r="B5" s="56" t="s">
        <v>162</v>
      </c>
      <c r="C5" s="17" t="s">
        <v>163</v>
      </c>
      <c r="D5" s="17" t="s">
        <v>153</v>
      </c>
      <c r="E5" s="17" t="s">
        <v>164</v>
      </c>
      <c r="F5" s="17">
        <v>3273</v>
      </c>
      <c r="G5" s="17" t="s">
        <v>165</v>
      </c>
      <c r="H5" s="17" t="s">
        <v>30</v>
      </c>
      <c r="I5" s="17" t="s">
        <v>166</v>
      </c>
      <c r="J5" s="17" t="s">
        <v>167</v>
      </c>
      <c r="K5" s="17" t="s">
        <v>31</v>
      </c>
      <c r="L5" s="17" t="s">
        <v>132</v>
      </c>
      <c r="M5" s="17" t="s">
        <v>168</v>
      </c>
      <c r="N5" s="17" t="s">
        <v>132</v>
      </c>
      <c r="O5" s="17" t="s">
        <v>169</v>
      </c>
      <c r="P5" s="17" t="s">
        <v>132</v>
      </c>
      <c r="Q5" s="17" t="s">
        <v>170</v>
      </c>
      <c r="R5" s="17" t="s">
        <v>132</v>
      </c>
      <c r="S5" s="63" t="s">
        <v>139</v>
      </c>
    </row>
    <row r="6" spans="1:19" ht="162.25">
      <c r="A6" s="62" t="s">
        <v>32</v>
      </c>
      <c r="B6" s="17" t="s">
        <v>171</v>
      </c>
      <c r="C6" s="17" t="s">
        <v>172</v>
      </c>
      <c r="D6" s="17" t="s">
        <v>173</v>
      </c>
      <c r="E6" s="17" t="s">
        <v>165</v>
      </c>
      <c r="F6" s="53">
        <v>250000</v>
      </c>
      <c r="G6" s="17" t="s">
        <v>174</v>
      </c>
      <c r="H6" s="17" t="s">
        <v>33</v>
      </c>
      <c r="I6" s="17" t="s">
        <v>175</v>
      </c>
      <c r="J6" s="17" t="s">
        <v>176</v>
      </c>
      <c r="K6" s="17" t="s">
        <v>34</v>
      </c>
      <c r="L6" s="17" t="s">
        <v>177</v>
      </c>
      <c r="M6" s="17" t="s">
        <v>178</v>
      </c>
      <c r="N6" s="17" t="s">
        <v>179</v>
      </c>
      <c r="O6" s="17" t="s">
        <v>180</v>
      </c>
      <c r="P6" s="17" t="s">
        <v>181</v>
      </c>
      <c r="Q6" s="17" t="s">
        <v>182</v>
      </c>
      <c r="R6" s="17" t="s">
        <v>132</v>
      </c>
      <c r="S6" s="63" t="s">
        <v>139</v>
      </c>
    </row>
    <row r="7" spans="1:19" ht="398.25">
      <c r="A7" s="62" t="s">
        <v>35</v>
      </c>
      <c r="B7" s="17" t="s">
        <v>183</v>
      </c>
      <c r="C7" s="17" t="s">
        <v>184</v>
      </c>
      <c r="D7" s="17" t="s">
        <v>185</v>
      </c>
      <c r="E7" s="17" t="s">
        <v>186</v>
      </c>
      <c r="F7" s="17">
        <v>29</v>
      </c>
      <c r="G7" s="17" t="s">
        <v>187</v>
      </c>
      <c r="H7" s="17" t="s">
        <v>36</v>
      </c>
      <c r="I7" s="17" t="s">
        <v>188</v>
      </c>
      <c r="J7" s="17" t="s">
        <v>189</v>
      </c>
      <c r="K7" s="17" t="s">
        <v>37</v>
      </c>
      <c r="L7" s="17" t="s">
        <v>190</v>
      </c>
      <c r="M7" s="17" t="s">
        <v>191</v>
      </c>
      <c r="N7" s="17" t="s">
        <v>192</v>
      </c>
      <c r="O7" s="17" t="s">
        <v>193</v>
      </c>
      <c r="P7" s="17" t="s">
        <v>194</v>
      </c>
      <c r="Q7" s="17" t="s">
        <v>195</v>
      </c>
      <c r="R7" s="17" t="s">
        <v>196</v>
      </c>
      <c r="S7" s="63" t="s">
        <v>139</v>
      </c>
    </row>
    <row r="8" spans="1:19" ht="206.5">
      <c r="A8" s="62" t="s">
        <v>38</v>
      </c>
      <c r="B8" s="17" t="s">
        <v>197</v>
      </c>
      <c r="C8" s="17" t="s">
        <v>198</v>
      </c>
      <c r="D8" s="17" t="s">
        <v>199</v>
      </c>
      <c r="E8" s="17" t="s">
        <v>200</v>
      </c>
      <c r="F8" s="17">
        <v>21</v>
      </c>
      <c r="G8" s="17" t="s">
        <v>132</v>
      </c>
      <c r="H8" s="17" t="s">
        <v>39</v>
      </c>
      <c r="I8" s="17" t="s">
        <v>175</v>
      </c>
      <c r="J8" s="17" t="s">
        <v>176</v>
      </c>
      <c r="K8" s="17" t="s">
        <v>40</v>
      </c>
      <c r="L8" s="17" t="s">
        <v>201</v>
      </c>
      <c r="M8" s="17" t="s">
        <v>202</v>
      </c>
      <c r="N8" s="17" t="s">
        <v>203</v>
      </c>
      <c r="O8" s="17" t="s">
        <v>204</v>
      </c>
      <c r="P8" s="17" t="s">
        <v>132</v>
      </c>
      <c r="Q8" s="17" t="s">
        <v>205</v>
      </c>
      <c r="R8" s="17" t="s">
        <v>132</v>
      </c>
      <c r="S8" s="63" t="s">
        <v>139</v>
      </c>
    </row>
    <row r="9" spans="1:19" ht="177">
      <c r="A9" s="62" t="s">
        <v>42</v>
      </c>
      <c r="B9" s="17" t="s">
        <v>206</v>
      </c>
      <c r="C9" s="17" t="s">
        <v>207</v>
      </c>
      <c r="D9" s="17" t="s">
        <v>153</v>
      </c>
      <c r="E9" s="17" t="s">
        <v>208</v>
      </c>
      <c r="F9" s="17">
        <v>1403</v>
      </c>
      <c r="G9" s="17" t="s">
        <v>209</v>
      </c>
      <c r="H9" s="17" t="s">
        <v>43</v>
      </c>
      <c r="I9" s="17" t="s">
        <v>210</v>
      </c>
      <c r="J9" s="17" t="s">
        <v>132</v>
      </c>
      <c r="K9" s="17" t="s">
        <v>44</v>
      </c>
      <c r="L9" s="17" t="s">
        <v>211</v>
      </c>
      <c r="M9" s="17" t="s">
        <v>212</v>
      </c>
      <c r="N9" s="17" t="s">
        <v>213</v>
      </c>
      <c r="O9" s="17" t="s">
        <v>214</v>
      </c>
      <c r="P9" s="17" t="s">
        <v>132</v>
      </c>
      <c r="Q9" s="17" t="s">
        <v>215</v>
      </c>
      <c r="R9" s="17" t="s">
        <v>132</v>
      </c>
      <c r="S9" s="63" t="s">
        <v>139</v>
      </c>
    </row>
    <row r="10" spans="1:19" ht="177">
      <c r="A10" s="62" t="s">
        <v>45</v>
      </c>
      <c r="B10" s="17" t="s">
        <v>216</v>
      </c>
      <c r="C10" s="17" t="s">
        <v>217</v>
      </c>
      <c r="D10" s="17" t="s">
        <v>218</v>
      </c>
      <c r="E10" s="17" t="s">
        <v>219</v>
      </c>
      <c r="F10" s="17">
        <v>11</v>
      </c>
      <c r="G10" s="57" t="s">
        <v>220</v>
      </c>
      <c r="H10" s="17" t="s">
        <v>46</v>
      </c>
      <c r="I10" s="17" t="s">
        <v>221</v>
      </c>
      <c r="J10" s="17" t="s">
        <v>176</v>
      </c>
      <c r="K10" s="17" t="s">
        <v>47</v>
      </c>
      <c r="L10" s="17" t="s">
        <v>132</v>
      </c>
      <c r="M10" s="17" t="s">
        <v>222</v>
      </c>
      <c r="N10" s="17" t="s">
        <v>132</v>
      </c>
      <c r="O10" s="17" t="s">
        <v>223</v>
      </c>
      <c r="P10" s="17" t="s">
        <v>132</v>
      </c>
      <c r="Q10" s="17" t="s">
        <v>224</v>
      </c>
      <c r="R10" s="17" t="s">
        <v>132</v>
      </c>
      <c r="S10" s="63" t="s">
        <v>139</v>
      </c>
    </row>
    <row r="11" spans="1:19" ht="177">
      <c r="A11" s="62" t="s">
        <v>49</v>
      </c>
      <c r="B11" s="17" t="s">
        <v>225</v>
      </c>
      <c r="C11" s="17" t="s">
        <v>226</v>
      </c>
      <c r="D11" s="17" t="s">
        <v>227</v>
      </c>
      <c r="E11" s="17" t="s">
        <v>228</v>
      </c>
      <c r="F11" s="17">
        <v>5</v>
      </c>
      <c r="G11" s="17" t="s">
        <v>132</v>
      </c>
      <c r="H11" s="17" t="s">
        <v>50</v>
      </c>
      <c r="I11" s="17" t="s">
        <v>229</v>
      </c>
      <c r="J11" s="17" t="s">
        <v>230</v>
      </c>
      <c r="K11" s="17" t="s">
        <v>51</v>
      </c>
      <c r="L11" s="17" t="s">
        <v>231</v>
      </c>
      <c r="M11" s="17" t="s">
        <v>232</v>
      </c>
      <c r="N11" s="17" t="s">
        <v>233</v>
      </c>
      <c r="O11" s="17" t="s">
        <v>234</v>
      </c>
      <c r="P11" s="17" t="s">
        <v>132</v>
      </c>
      <c r="Q11" s="17" t="s">
        <v>235</v>
      </c>
      <c r="R11" s="17" t="s">
        <v>236</v>
      </c>
      <c r="S11" s="63" t="s">
        <v>139</v>
      </c>
    </row>
    <row r="12" spans="1:19" ht="162.25">
      <c r="A12" s="62" t="s">
        <v>53</v>
      </c>
      <c r="B12" s="17" t="s">
        <v>237</v>
      </c>
      <c r="C12" s="17" t="s">
        <v>238</v>
      </c>
      <c r="D12" s="17" t="s">
        <v>239</v>
      </c>
      <c r="E12" s="17" t="s">
        <v>240</v>
      </c>
      <c r="F12" s="17">
        <v>68</v>
      </c>
      <c r="G12" s="17" t="s">
        <v>132</v>
      </c>
      <c r="H12" s="17" t="s">
        <v>54</v>
      </c>
      <c r="I12" s="17" t="s">
        <v>133</v>
      </c>
      <c r="J12" s="17" t="s">
        <v>241</v>
      </c>
      <c r="K12" s="17" t="s">
        <v>55</v>
      </c>
      <c r="L12" s="17" t="s">
        <v>165</v>
      </c>
      <c r="M12" s="17" t="s">
        <v>242</v>
      </c>
      <c r="N12" s="17" t="s">
        <v>165</v>
      </c>
      <c r="O12" s="17" t="s">
        <v>243</v>
      </c>
      <c r="P12" s="17" t="s">
        <v>132</v>
      </c>
      <c r="Q12" s="17" t="s">
        <v>244</v>
      </c>
      <c r="R12" s="17" t="s">
        <v>245</v>
      </c>
      <c r="S12" s="63" t="s">
        <v>139</v>
      </c>
    </row>
    <row r="13" spans="1:19" ht="309.75">
      <c r="A13" s="62" t="s">
        <v>56</v>
      </c>
      <c r="B13" s="17" t="s">
        <v>246</v>
      </c>
      <c r="C13" s="17" t="s">
        <v>247</v>
      </c>
      <c r="D13" s="17" t="s">
        <v>248</v>
      </c>
      <c r="E13" s="17" t="s">
        <v>249</v>
      </c>
      <c r="F13" s="17">
        <v>46</v>
      </c>
      <c r="G13" s="17" t="s">
        <v>250</v>
      </c>
      <c r="H13" s="17" t="s">
        <v>57</v>
      </c>
      <c r="I13" s="17" t="s">
        <v>251</v>
      </c>
      <c r="J13" s="17" t="s">
        <v>252</v>
      </c>
      <c r="K13" s="17" t="s">
        <v>58</v>
      </c>
      <c r="L13" s="17" t="s">
        <v>253</v>
      </c>
      <c r="M13" s="17" t="s">
        <v>254</v>
      </c>
      <c r="N13" s="17" t="s">
        <v>255</v>
      </c>
      <c r="O13" s="17" t="s">
        <v>256</v>
      </c>
      <c r="P13" s="17" t="s">
        <v>132</v>
      </c>
      <c r="Q13" s="17" t="s">
        <v>257</v>
      </c>
      <c r="R13" s="17" t="s">
        <v>258</v>
      </c>
      <c r="S13" s="63" t="s">
        <v>139</v>
      </c>
    </row>
    <row r="14" spans="1:19" ht="191.75">
      <c r="A14" s="62" t="s">
        <v>60</v>
      </c>
      <c r="B14" s="17" t="s">
        <v>259</v>
      </c>
      <c r="C14" s="17" t="s">
        <v>260</v>
      </c>
      <c r="D14" s="17" t="s">
        <v>261</v>
      </c>
      <c r="E14" s="17" t="s">
        <v>262</v>
      </c>
      <c r="F14" s="17">
        <v>37</v>
      </c>
      <c r="G14" s="17" t="s">
        <v>165</v>
      </c>
      <c r="H14" s="17" t="s">
        <v>61</v>
      </c>
      <c r="I14" s="17" t="s">
        <v>263</v>
      </c>
      <c r="J14" s="17" t="s">
        <v>176</v>
      </c>
      <c r="K14" s="17" t="s">
        <v>62</v>
      </c>
      <c r="L14" s="17" t="s">
        <v>165</v>
      </c>
      <c r="M14" s="17" t="s">
        <v>264</v>
      </c>
      <c r="N14" s="17" t="s">
        <v>165</v>
      </c>
      <c r="O14" s="17" t="s">
        <v>265</v>
      </c>
      <c r="P14" s="17" t="s">
        <v>132</v>
      </c>
      <c r="Q14" s="17" t="s">
        <v>266</v>
      </c>
      <c r="R14" s="17" t="s">
        <v>267</v>
      </c>
      <c r="S14" s="63" t="s">
        <v>139</v>
      </c>
    </row>
    <row r="15" spans="1:19" ht="250.75">
      <c r="A15" s="62" t="s">
        <v>64</v>
      </c>
      <c r="B15" s="17" t="s">
        <v>268</v>
      </c>
      <c r="C15" s="17" t="s">
        <v>269</v>
      </c>
      <c r="D15" s="17" t="s">
        <v>130</v>
      </c>
      <c r="E15" s="17" t="s">
        <v>270</v>
      </c>
      <c r="F15" s="17">
        <v>855</v>
      </c>
      <c r="G15" s="17" t="s">
        <v>132</v>
      </c>
      <c r="H15" s="17" t="s">
        <v>65</v>
      </c>
      <c r="I15" s="17" t="s">
        <v>271</v>
      </c>
      <c r="J15" s="17" t="s">
        <v>272</v>
      </c>
      <c r="K15" s="17" t="s">
        <v>66</v>
      </c>
      <c r="L15" s="17" t="s">
        <v>165</v>
      </c>
      <c r="M15" s="17" t="s">
        <v>273</v>
      </c>
      <c r="N15" s="17" t="s">
        <v>165</v>
      </c>
      <c r="O15" s="17" t="s">
        <v>274</v>
      </c>
      <c r="P15" s="17" t="s">
        <v>275</v>
      </c>
      <c r="Q15" s="17" t="s">
        <v>276</v>
      </c>
      <c r="R15" s="17" t="s">
        <v>277</v>
      </c>
      <c r="S15" s="63" t="s">
        <v>139</v>
      </c>
    </row>
    <row r="16" spans="1:19" ht="221.25">
      <c r="A16" s="62" t="s">
        <v>67</v>
      </c>
      <c r="B16" s="17" t="s">
        <v>278</v>
      </c>
      <c r="C16" s="17" t="s">
        <v>279</v>
      </c>
      <c r="D16" s="17" t="s">
        <v>280</v>
      </c>
      <c r="E16" s="17" t="s">
        <v>281</v>
      </c>
      <c r="F16" s="17">
        <v>118</v>
      </c>
      <c r="G16" s="17" t="s">
        <v>132</v>
      </c>
      <c r="H16" s="17" t="s">
        <v>68</v>
      </c>
      <c r="I16" s="17" t="s">
        <v>282</v>
      </c>
      <c r="J16" s="17" t="s">
        <v>176</v>
      </c>
      <c r="K16" s="17" t="s">
        <v>66</v>
      </c>
      <c r="L16" s="17" t="s">
        <v>165</v>
      </c>
      <c r="M16" s="17" t="s">
        <v>283</v>
      </c>
      <c r="N16" s="17" t="s">
        <v>165</v>
      </c>
      <c r="O16" s="17" t="s">
        <v>284</v>
      </c>
      <c r="P16" s="17" t="s">
        <v>285</v>
      </c>
      <c r="Q16" s="17" t="s">
        <v>286</v>
      </c>
      <c r="R16" s="17" t="s">
        <v>287</v>
      </c>
      <c r="S16" s="63" t="s">
        <v>139</v>
      </c>
    </row>
    <row r="17" spans="1:19" ht="280.25">
      <c r="A17" s="62" t="s">
        <v>69</v>
      </c>
      <c r="B17" s="17" t="s">
        <v>288</v>
      </c>
      <c r="C17" s="17" t="s">
        <v>289</v>
      </c>
      <c r="D17" s="17" t="s">
        <v>153</v>
      </c>
      <c r="E17" s="17" t="s">
        <v>290</v>
      </c>
      <c r="F17" s="17">
        <v>352</v>
      </c>
      <c r="G17" s="17" t="s">
        <v>291</v>
      </c>
      <c r="H17" s="17" t="s">
        <v>70</v>
      </c>
      <c r="I17" s="17" t="s">
        <v>292</v>
      </c>
      <c r="J17" s="17" t="s">
        <v>176</v>
      </c>
      <c r="K17" s="17" t="s">
        <v>71</v>
      </c>
      <c r="L17" s="17" t="s">
        <v>132</v>
      </c>
      <c r="M17" s="17" t="s">
        <v>293</v>
      </c>
      <c r="N17" s="17" t="s">
        <v>165</v>
      </c>
      <c r="O17" s="17" t="s">
        <v>294</v>
      </c>
      <c r="P17" s="17" t="s">
        <v>295</v>
      </c>
      <c r="Q17" s="17" t="s">
        <v>296</v>
      </c>
      <c r="R17" s="17" t="s">
        <v>165</v>
      </c>
      <c r="S17" s="63" t="s">
        <v>139</v>
      </c>
    </row>
    <row r="18" spans="1:19" ht="177">
      <c r="A18" s="62" t="s">
        <v>72</v>
      </c>
      <c r="B18" s="17" t="s">
        <v>297</v>
      </c>
      <c r="C18" s="17" t="s">
        <v>298</v>
      </c>
      <c r="D18" s="17" t="s">
        <v>299</v>
      </c>
      <c r="E18" s="17" t="s">
        <v>300</v>
      </c>
      <c r="F18" s="17">
        <v>1140</v>
      </c>
      <c r="G18" s="17" t="s">
        <v>301</v>
      </c>
      <c r="H18" s="17" t="s">
        <v>73</v>
      </c>
      <c r="I18" s="17" t="s">
        <v>302</v>
      </c>
      <c r="J18" s="17" t="s">
        <v>176</v>
      </c>
      <c r="K18" s="17" t="s">
        <v>74</v>
      </c>
      <c r="L18" s="17" t="s">
        <v>165</v>
      </c>
      <c r="M18" s="17" t="s">
        <v>303</v>
      </c>
      <c r="N18" s="17" t="s">
        <v>165</v>
      </c>
      <c r="O18" s="17" t="s">
        <v>304</v>
      </c>
      <c r="P18" s="49" t="s">
        <v>305</v>
      </c>
      <c r="Q18" s="17" t="s">
        <v>306</v>
      </c>
      <c r="R18" s="17" t="s">
        <v>307</v>
      </c>
      <c r="S18" s="63" t="s">
        <v>139</v>
      </c>
    </row>
    <row r="19" spans="1:19" ht="206.5">
      <c r="A19" s="65" t="s">
        <v>75</v>
      </c>
      <c r="B19" s="17" t="s">
        <v>308</v>
      </c>
      <c r="C19" s="17" t="s">
        <v>309</v>
      </c>
      <c r="D19" s="17" t="s">
        <v>310</v>
      </c>
      <c r="E19" s="17" t="s">
        <v>311</v>
      </c>
      <c r="F19" s="17">
        <v>14</v>
      </c>
      <c r="G19" s="17" t="s">
        <v>132</v>
      </c>
      <c r="H19" s="17" t="s">
        <v>76</v>
      </c>
      <c r="I19" s="17" t="s">
        <v>312</v>
      </c>
      <c r="J19" s="17" t="s">
        <v>313</v>
      </c>
      <c r="K19" s="17" t="s">
        <v>77</v>
      </c>
      <c r="L19" s="17" t="s">
        <v>132</v>
      </c>
      <c r="M19" s="17" t="s">
        <v>314</v>
      </c>
      <c r="N19" s="17" t="s">
        <v>165</v>
      </c>
      <c r="O19" s="17" t="s">
        <v>315</v>
      </c>
      <c r="P19" s="17" t="s">
        <v>316</v>
      </c>
      <c r="Q19" s="17" t="s">
        <v>317</v>
      </c>
      <c r="R19" s="17" t="s">
        <v>165</v>
      </c>
      <c r="S19" s="63" t="s">
        <v>139</v>
      </c>
    </row>
    <row r="20" spans="1:19" s="17" customFormat="1" ht="210.75" customHeight="1">
      <c r="A20" s="62" t="s">
        <v>78</v>
      </c>
      <c r="B20" s="17" t="s">
        <v>318</v>
      </c>
      <c r="C20" s="17" t="s">
        <v>319</v>
      </c>
      <c r="D20" s="17" t="s">
        <v>320</v>
      </c>
      <c r="E20" s="17" t="s">
        <v>321</v>
      </c>
      <c r="F20" s="17">
        <v>36</v>
      </c>
      <c r="G20" s="17" t="s">
        <v>132</v>
      </c>
      <c r="H20" s="17" t="s">
        <v>79</v>
      </c>
      <c r="I20" s="17" t="s">
        <v>322</v>
      </c>
      <c r="J20" s="17" t="s">
        <v>323</v>
      </c>
      <c r="K20" s="17" t="s">
        <v>80</v>
      </c>
      <c r="L20" s="17" t="s">
        <v>132</v>
      </c>
      <c r="M20" s="17" t="s">
        <v>324</v>
      </c>
      <c r="N20" s="17" t="s">
        <v>132</v>
      </c>
      <c r="O20" s="17" t="s">
        <v>325</v>
      </c>
      <c r="P20" s="17" t="s">
        <v>132</v>
      </c>
      <c r="Q20" s="17" t="s">
        <v>326</v>
      </c>
      <c r="R20" s="17" t="s">
        <v>327</v>
      </c>
      <c r="S20" s="63" t="s">
        <v>139</v>
      </c>
    </row>
    <row r="21" spans="1:19" s="17" customFormat="1" ht="409.5">
      <c r="A21" s="62" t="s">
        <v>81</v>
      </c>
      <c r="B21" s="17" t="s">
        <v>328</v>
      </c>
      <c r="C21" s="17" t="s">
        <v>329</v>
      </c>
      <c r="D21" s="17" t="s">
        <v>185</v>
      </c>
      <c r="E21" s="17" t="s">
        <v>330</v>
      </c>
      <c r="F21" s="17">
        <v>31</v>
      </c>
      <c r="G21" s="17" t="s">
        <v>132</v>
      </c>
      <c r="H21" s="17" t="s">
        <v>39</v>
      </c>
      <c r="I21" s="17" t="s">
        <v>331</v>
      </c>
      <c r="J21" s="17" t="s">
        <v>332</v>
      </c>
      <c r="K21" s="17" t="s">
        <v>82</v>
      </c>
      <c r="L21" s="17" t="s">
        <v>132</v>
      </c>
      <c r="M21" s="17" t="s">
        <v>333</v>
      </c>
      <c r="N21" s="17" t="s">
        <v>132</v>
      </c>
      <c r="O21" s="17" t="s">
        <v>334</v>
      </c>
      <c r="P21" s="17" t="s">
        <v>132</v>
      </c>
      <c r="Q21" s="17" t="s">
        <v>335</v>
      </c>
      <c r="R21" s="17" t="s">
        <v>336</v>
      </c>
      <c r="S21" s="63" t="s">
        <v>139</v>
      </c>
    </row>
    <row r="22" spans="1:19" s="17" customFormat="1" ht="250.75">
      <c r="A22" s="62" t="s">
        <v>83</v>
      </c>
      <c r="B22" s="17" t="s">
        <v>337</v>
      </c>
      <c r="C22" s="17" t="s">
        <v>338</v>
      </c>
      <c r="D22" s="17" t="s">
        <v>199</v>
      </c>
      <c r="E22" s="17" t="s">
        <v>339</v>
      </c>
      <c r="F22" s="17">
        <v>10</v>
      </c>
      <c r="G22" s="17" t="s">
        <v>132</v>
      </c>
      <c r="H22" s="17" t="s">
        <v>84</v>
      </c>
      <c r="I22" s="17" t="s">
        <v>340</v>
      </c>
      <c r="J22" s="17" t="s">
        <v>341</v>
      </c>
      <c r="K22" s="17" t="s">
        <v>85</v>
      </c>
      <c r="L22" s="17" t="s">
        <v>132</v>
      </c>
      <c r="M22" s="17" t="s">
        <v>342</v>
      </c>
      <c r="N22" s="17" t="s">
        <v>132</v>
      </c>
      <c r="O22" s="17" t="s">
        <v>343</v>
      </c>
      <c r="P22" s="17" t="s">
        <v>344</v>
      </c>
      <c r="Q22" s="17" t="s">
        <v>345</v>
      </c>
      <c r="R22" s="17" t="s">
        <v>346</v>
      </c>
      <c r="S22" s="63" t="s">
        <v>139</v>
      </c>
    </row>
    <row r="23" spans="1:19" ht="409.5">
      <c r="A23" s="66" t="s">
        <v>86</v>
      </c>
      <c r="B23" s="17" t="s">
        <v>347</v>
      </c>
      <c r="C23" s="17" t="s">
        <v>348</v>
      </c>
      <c r="D23" t="s">
        <v>299</v>
      </c>
      <c r="E23" s="17" t="s">
        <v>349</v>
      </c>
      <c r="F23">
        <v>153</v>
      </c>
      <c r="G23" s="17" t="s">
        <v>350</v>
      </c>
      <c r="H23" s="17" t="s">
        <v>87</v>
      </c>
      <c r="I23" t="s">
        <v>351</v>
      </c>
      <c r="J23" t="s">
        <v>352</v>
      </c>
      <c r="K23" s="17" t="s">
        <v>88</v>
      </c>
      <c r="L23" t="s">
        <v>132</v>
      </c>
      <c r="M23" s="17" t="s">
        <v>353</v>
      </c>
      <c r="N23" t="s">
        <v>165</v>
      </c>
      <c r="O23" s="17" t="s">
        <v>354</v>
      </c>
      <c r="P23" s="17" t="s">
        <v>355</v>
      </c>
      <c r="Q23" s="17" t="s">
        <v>356</v>
      </c>
      <c r="R23" s="17" t="s">
        <v>357</v>
      </c>
      <c r="S23" s="67" t="s">
        <v>139</v>
      </c>
    </row>
    <row r="24" spans="1:19" s="17" customFormat="1" ht="409.5">
      <c r="A24" s="62" t="s">
        <v>89</v>
      </c>
      <c r="B24" s="17" t="s">
        <v>358</v>
      </c>
      <c r="C24" s="17" t="s">
        <v>359</v>
      </c>
      <c r="D24" s="17" t="s">
        <v>360</v>
      </c>
      <c r="E24" s="17" t="s">
        <v>361</v>
      </c>
      <c r="F24" s="17">
        <v>159</v>
      </c>
      <c r="G24" s="17" t="s">
        <v>362</v>
      </c>
      <c r="H24" s="17" t="s">
        <v>87</v>
      </c>
      <c r="I24" s="17" t="s">
        <v>351</v>
      </c>
      <c r="J24" s="17" t="s">
        <v>363</v>
      </c>
      <c r="K24" s="17" t="s">
        <v>90</v>
      </c>
      <c r="L24" s="17" t="s">
        <v>132</v>
      </c>
      <c r="M24" s="17" t="s">
        <v>364</v>
      </c>
      <c r="N24" s="17" t="s">
        <v>132</v>
      </c>
      <c r="O24" s="17" t="s">
        <v>365</v>
      </c>
      <c r="P24" s="17" t="s">
        <v>366</v>
      </c>
      <c r="Q24" s="17" t="s">
        <v>367</v>
      </c>
      <c r="R24" s="17" t="s">
        <v>368</v>
      </c>
      <c r="S24" s="63" t="s">
        <v>139</v>
      </c>
    </row>
    <row r="25" spans="1:19" s="17" customFormat="1" ht="221.25">
      <c r="A25" s="62" t="s">
        <v>91</v>
      </c>
      <c r="B25" s="17" t="s">
        <v>369</v>
      </c>
      <c r="C25" s="17" t="s">
        <v>370</v>
      </c>
      <c r="D25" s="17" t="s">
        <v>280</v>
      </c>
      <c r="E25" s="17" t="s">
        <v>371</v>
      </c>
      <c r="F25" s="17">
        <v>194</v>
      </c>
      <c r="G25" s="17" t="s">
        <v>372</v>
      </c>
      <c r="H25" s="17" t="s">
        <v>92</v>
      </c>
      <c r="I25" s="17" t="s">
        <v>373</v>
      </c>
      <c r="J25" s="17" t="s">
        <v>132</v>
      </c>
      <c r="K25" s="17" t="s">
        <v>93</v>
      </c>
      <c r="L25" s="17" t="s">
        <v>374</v>
      </c>
      <c r="M25" s="17" t="s">
        <v>375</v>
      </c>
      <c r="N25" s="17" t="s">
        <v>376</v>
      </c>
      <c r="O25" s="17" t="s">
        <v>377</v>
      </c>
      <c r="P25" s="17" t="s">
        <v>378</v>
      </c>
      <c r="Q25" s="17" t="s">
        <v>379</v>
      </c>
      <c r="R25" s="17" t="s">
        <v>380</v>
      </c>
      <c r="S25" s="63" t="s">
        <v>139</v>
      </c>
    </row>
    <row r="26" spans="1:19" ht="206.5">
      <c r="A26" s="66" t="s">
        <v>94</v>
      </c>
      <c r="B26" s="17" t="s">
        <v>381</v>
      </c>
      <c r="C26" s="17" t="s">
        <v>382</v>
      </c>
      <c r="D26" t="s">
        <v>383</v>
      </c>
      <c r="E26" s="17" t="s">
        <v>384</v>
      </c>
      <c r="F26">
        <v>20</v>
      </c>
      <c r="G26" t="s">
        <v>132</v>
      </c>
      <c r="H26" s="17" t="s">
        <v>385</v>
      </c>
      <c r="I26" s="17" t="s">
        <v>386</v>
      </c>
      <c r="J26" s="17" t="s">
        <v>387</v>
      </c>
      <c r="K26" s="17" t="s">
        <v>96</v>
      </c>
      <c r="L26" t="s">
        <v>132</v>
      </c>
      <c r="M26" s="17" t="s">
        <v>388</v>
      </c>
      <c r="N26" t="s">
        <v>132</v>
      </c>
      <c r="O26" s="17" t="s">
        <v>389</v>
      </c>
      <c r="P26" s="17" t="s">
        <v>390</v>
      </c>
      <c r="Q26" s="17" t="s">
        <v>391</v>
      </c>
      <c r="R26" s="17" t="s">
        <v>392</v>
      </c>
      <c r="S26" s="67" t="s">
        <v>139</v>
      </c>
    </row>
    <row r="27" spans="1:19" ht="354">
      <c r="A27" s="66" t="s">
        <v>99</v>
      </c>
      <c r="B27" s="17" t="s">
        <v>393</v>
      </c>
      <c r="C27" s="17" t="s">
        <v>394</v>
      </c>
      <c r="D27" s="17" t="s">
        <v>395</v>
      </c>
      <c r="E27" s="17" t="s">
        <v>396</v>
      </c>
      <c r="F27">
        <v>28</v>
      </c>
      <c r="G27" s="17" t="s">
        <v>397</v>
      </c>
      <c r="H27" s="17" t="s">
        <v>100</v>
      </c>
      <c r="I27" t="s">
        <v>398</v>
      </c>
      <c r="J27" s="17" t="s">
        <v>399</v>
      </c>
      <c r="K27" s="17" t="s">
        <v>101</v>
      </c>
      <c r="L27" s="17" t="s">
        <v>400</v>
      </c>
      <c r="M27" s="17" t="s">
        <v>401</v>
      </c>
      <c r="N27" s="17" t="s">
        <v>402</v>
      </c>
      <c r="O27" s="17" t="s">
        <v>403</v>
      </c>
      <c r="P27" t="s">
        <v>165</v>
      </c>
      <c r="Q27" s="17" t="s">
        <v>404</v>
      </c>
      <c r="R27" s="17" t="s">
        <v>405</v>
      </c>
      <c r="S27" s="67" t="s">
        <v>139</v>
      </c>
    </row>
    <row r="28" spans="1:19" s="17" customFormat="1" ht="309.75">
      <c r="A28" s="62" t="s">
        <v>102</v>
      </c>
      <c r="B28" s="17" t="s">
        <v>406</v>
      </c>
      <c r="C28" s="17" t="s">
        <v>407</v>
      </c>
      <c r="D28" s="17" t="s">
        <v>408</v>
      </c>
      <c r="E28" s="17" t="s">
        <v>409</v>
      </c>
      <c r="F28" s="17">
        <v>22</v>
      </c>
      <c r="G28" s="17" t="s">
        <v>132</v>
      </c>
      <c r="H28" s="17" t="s">
        <v>103</v>
      </c>
      <c r="I28" s="17" t="s">
        <v>410</v>
      </c>
      <c r="J28" s="17" t="s">
        <v>411</v>
      </c>
      <c r="K28" s="17" t="s">
        <v>104</v>
      </c>
      <c r="L28" s="17" t="s">
        <v>412</v>
      </c>
      <c r="M28" s="17" t="s">
        <v>413</v>
      </c>
      <c r="N28" s="17" t="s">
        <v>414</v>
      </c>
      <c r="O28" s="17" t="s">
        <v>415</v>
      </c>
      <c r="P28" s="17" t="s">
        <v>416</v>
      </c>
      <c r="Q28" s="17" t="s">
        <v>417</v>
      </c>
      <c r="R28" s="17" t="s">
        <v>418</v>
      </c>
      <c r="S28" s="63" t="s">
        <v>139</v>
      </c>
    </row>
    <row r="29" spans="1:19" s="17" customFormat="1" ht="191.75">
      <c r="A29" s="62" t="s">
        <v>105</v>
      </c>
      <c r="B29" s="17" t="s">
        <v>419</v>
      </c>
      <c r="C29" s="17" t="s">
        <v>420</v>
      </c>
      <c r="D29" s="17" t="s">
        <v>421</v>
      </c>
      <c r="E29" s="17" t="s">
        <v>422</v>
      </c>
      <c r="F29" s="17">
        <v>82995</v>
      </c>
      <c r="G29" s="17" t="s">
        <v>423</v>
      </c>
      <c r="H29" s="17" t="s">
        <v>106</v>
      </c>
      <c r="I29" s="17" t="s">
        <v>424</v>
      </c>
      <c r="J29" s="17" t="s">
        <v>132</v>
      </c>
      <c r="K29" s="17" t="s">
        <v>107</v>
      </c>
      <c r="L29" s="17" t="s">
        <v>132</v>
      </c>
      <c r="M29" s="17" t="s">
        <v>425</v>
      </c>
      <c r="N29" s="17" t="s">
        <v>132</v>
      </c>
      <c r="O29" s="17" t="s">
        <v>426</v>
      </c>
      <c r="P29" s="17" t="s">
        <v>427</v>
      </c>
      <c r="Q29" s="17" t="s">
        <v>428</v>
      </c>
      <c r="R29" s="17" t="s">
        <v>132</v>
      </c>
      <c r="S29" s="63" t="s">
        <v>139</v>
      </c>
    </row>
    <row r="30" spans="1:19" s="17" customFormat="1" ht="162.25">
      <c r="A30" s="68" t="s">
        <v>108</v>
      </c>
      <c r="B30" s="45" t="s">
        <v>429</v>
      </c>
      <c r="C30" s="45" t="s">
        <v>430</v>
      </c>
      <c r="D30" s="45" t="s">
        <v>360</v>
      </c>
      <c r="E30" s="45" t="s">
        <v>431</v>
      </c>
      <c r="F30" s="45">
        <v>30</v>
      </c>
      <c r="G30" s="45" t="s">
        <v>432</v>
      </c>
      <c r="H30" s="45" t="s">
        <v>109</v>
      </c>
      <c r="I30" s="45" t="s">
        <v>433</v>
      </c>
      <c r="J30" s="45" t="s">
        <v>132</v>
      </c>
      <c r="K30" s="45" t="s">
        <v>110</v>
      </c>
      <c r="L30" s="45" t="s">
        <v>132</v>
      </c>
      <c r="M30" s="45" t="s">
        <v>434</v>
      </c>
      <c r="N30" s="45" t="s">
        <v>132</v>
      </c>
      <c r="O30" s="45" t="s">
        <v>435</v>
      </c>
      <c r="P30" s="45" t="s">
        <v>132</v>
      </c>
      <c r="Q30" s="45" t="s">
        <v>436</v>
      </c>
      <c r="R30" s="45" t="s">
        <v>132</v>
      </c>
      <c r="S30" s="69" t="s">
        <v>139</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26BC6C-580C-4BC3-8BD1-DD2F035E88E2}">
  <dimension ref="A1:T76"/>
  <sheetViews>
    <sheetView topLeftCell="L1" zoomScale="51" zoomScaleNormal="85" workbookViewId="0">
      <pane ySplit="2" topLeftCell="A16" activePane="bottomLeft" state="frozen"/>
      <selection pane="bottomLeft" activeCell="M28" sqref="M28"/>
    </sheetView>
  </sheetViews>
  <sheetFormatPr defaultColWidth="8.7265625" defaultRowHeight="14.75"/>
  <cols>
    <col min="1" max="9" width="32.40625" style="4" customWidth="1"/>
    <col min="10" max="10" width="77.7265625" style="4" customWidth="1"/>
    <col min="11" max="11" width="32.40625" style="4" customWidth="1"/>
    <col min="12" max="12" width="40" style="4" customWidth="1"/>
    <col min="13" max="13" width="60.7265625" style="4" customWidth="1"/>
    <col min="14" max="14" width="44.1328125" style="4" customWidth="1"/>
    <col min="15" max="16" width="32.40625" style="4" customWidth="1"/>
    <col min="17" max="17" width="60.7265625" style="4" customWidth="1"/>
    <col min="18" max="18" width="32.40625" style="4" customWidth="1"/>
    <col min="19" max="19" width="19.7265625" style="4" customWidth="1"/>
    <col min="20" max="20" width="31.7265625" style="4" customWidth="1"/>
    <col min="21" max="16383" width="8.7265625" style="4"/>
    <col min="16384" max="16384" width="8.7265625" style="4" bestFit="1"/>
  </cols>
  <sheetData>
    <row r="1" spans="1:19" ht="44.25">
      <c r="A1" s="37" t="s">
        <v>10</v>
      </c>
      <c r="B1" s="37" t="s">
        <v>112</v>
      </c>
      <c r="C1" s="37" t="s">
        <v>113</v>
      </c>
      <c r="D1" s="37" t="s">
        <v>114</v>
      </c>
      <c r="E1" s="37" t="s">
        <v>115</v>
      </c>
      <c r="F1" s="37" t="s">
        <v>116</v>
      </c>
      <c r="G1" s="37" t="s">
        <v>117</v>
      </c>
      <c r="H1" s="38" t="s">
        <v>11</v>
      </c>
      <c r="I1" s="37" t="s">
        <v>118</v>
      </c>
      <c r="J1" s="39" t="s">
        <v>119</v>
      </c>
      <c r="K1" s="38" t="s">
        <v>12</v>
      </c>
      <c r="L1" s="37" t="s">
        <v>120</v>
      </c>
      <c r="M1" s="37" t="s">
        <v>121</v>
      </c>
      <c r="N1" s="40" t="s">
        <v>122</v>
      </c>
      <c r="O1" s="37" t="s">
        <v>123</v>
      </c>
      <c r="P1" s="39" t="s">
        <v>124</v>
      </c>
      <c r="Q1" s="37" t="s">
        <v>125</v>
      </c>
      <c r="R1" s="37" t="s">
        <v>126</v>
      </c>
      <c r="S1" s="37" t="s">
        <v>127</v>
      </c>
    </row>
    <row r="2" spans="1:19" ht="48" customHeight="1">
      <c r="A2" s="1" t="s">
        <v>10</v>
      </c>
      <c r="B2" s="1" t="s">
        <v>112</v>
      </c>
      <c r="C2" s="1" t="s">
        <v>113</v>
      </c>
      <c r="D2" s="1" t="s">
        <v>114</v>
      </c>
      <c r="E2" s="1" t="s">
        <v>115</v>
      </c>
      <c r="F2" s="1" t="s">
        <v>116</v>
      </c>
      <c r="G2" s="1" t="s">
        <v>117</v>
      </c>
      <c r="H2" s="18" t="s">
        <v>437</v>
      </c>
      <c r="I2" s="18" t="s">
        <v>438</v>
      </c>
      <c r="J2" s="1" t="s">
        <v>439</v>
      </c>
      <c r="K2" s="1" t="s">
        <v>118</v>
      </c>
      <c r="L2" s="1" t="s">
        <v>440</v>
      </c>
      <c r="M2" s="1" t="s">
        <v>441</v>
      </c>
      <c r="N2" s="1" t="s">
        <v>442</v>
      </c>
      <c r="O2" s="1" t="s">
        <v>443</v>
      </c>
      <c r="P2" s="1" t="s">
        <v>444</v>
      </c>
      <c r="Q2" s="1" t="s">
        <v>125</v>
      </c>
      <c r="R2" s="1" t="s">
        <v>126</v>
      </c>
      <c r="S2" s="1" t="s">
        <v>127</v>
      </c>
    </row>
    <row r="3" spans="1:19" ht="114.75" customHeight="1">
      <c r="A3" s="4" t="s">
        <v>18</v>
      </c>
      <c r="B3" s="7" t="s">
        <v>128</v>
      </c>
      <c r="C3" s="7" t="s">
        <v>445</v>
      </c>
      <c r="D3" s="7" t="s">
        <v>130</v>
      </c>
      <c r="E3" s="7" t="s">
        <v>446</v>
      </c>
      <c r="F3" s="7">
        <v>34</v>
      </c>
      <c r="G3" s="7" t="s">
        <v>165</v>
      </c>
      <c r="H3" s="7" t="s">
        <v>447</v>
      </c>
      <c r="I3" s="7" t="s">
        <v>448</v>
      </c>
      <c r="J3" s="7"/>
      <c r="K3" s="7" t="s">
        <v>133</v>
      </c>
      <c r="L3" s="7" t="s">
        <v>449</v>
      </c>
      <c r="M3" s="7" t="s">
        <v>450</v>
      </c>
      <c r="N3" s="7" t="s">
        <v>451</v>
      </c>
      <c r="O3" s="7" t="s">
        <v>165</v>
      </c>
      <c r="P3" s="7" t="s">
        <v>165</v>
      </c>
      <c r="Q3" s="7" t="s">
        <v>452</v>
      </c>
      <c r="R3" s="7" t="s">
        <v>165</v>
      </c>
      <c r="S3" s="7" t="s">
        <v>453</v>
      </c>
    </row>
    <row r="4" spans="1:19" ht="195.2" customHeight="1">
      <c r="A4" s="4" t="s">
        <v>18</v>
      </c>
      <c r="B4" s="7" t="s">
        <v>128</v>
      </c>
      <c r="C4" s="7" t="s">
        <v>454</v>
      </c>
      <c r="D4" s="4" t="s">
        <v>185</v>
      </c>
      <c r="E4" s="7" t="s">
        <v>455</v>
      </c>
      <c r="F4" s="4">
        <v>34</v>
      </c>
      <c r="G4" s="4" t="s">
        <v>165</v>
      </c>
      <c r="H4" s="7" t="s">
        <v>456</v>
      </c>
      <c r="I4" s="7" t="s">
        <v>457</v>
      </c>
      <c r="J4" s="7"/>
      <c r="K4" s="4" t="s">
        <v>458</v>
      </c>
      <c r="L4" s="4" t="s">
        <v>459</v>
      </c>
      <c r="M4" s="7" t="s">
        <v>460</v>
      </c>
      <c r="N4" s="7" t="s">
        <v>461</v>
      </c>
      <c r="O4" s="4" t="s">
        <v>165</v>
      </c>
      <c r="P4" s="7" t="s">
        <v>165</v>
      </c>
      <c r="Q4" s="7" t="s">
        <v>137</v>
      </c>
      <c r="R4" s="7" t="s">
        <v>462</v>
      </c>
      <c r="S4" s="7" t="s">
        <v>463</v>
      </c>
    </row>
    <row r="5" spans="1:19" ht="138" customHeight="1">
      <c r="A5" s="4" t="s">
        <v>18</v>
      </c>
      <c r="B5" s="13" t="s">
        <v>128</v>
      </c>
      <c r="C5" s="7" t="s">
        <v>464</v>
      </c>
      <c r="D5" s="13" t="s">
        <v>130</v>
      </c>
      <c r="E5" s="13" t="s">
        <v>465</v>
      </c>
      <c r="F5" s="13">
        <v>34</v>
      </c>
      <c r="G5" s="13" t="s">
        <v>132</v>
      </c>
      <c r="H5" s="13" t="s">
        <v>466</v>
      </c>
      <c r="I5" s="7" t="s">
        <v>467</v>
      </c>
      <c r="J5" s="7"/>
      <c r="K5" s="7" t="s">
        <v>468</v>
      </c>
      <c r="L5" s="4" t="s">
        <v>459</v>
      </c>
      <c r="M5" s="7" t="s">
        <v>469</v>
      </c>
      <c r="N5" s="7" t="s">
        <v>470</v>
      </c>
      <c r="O5" s="4" t="s">
        <v>165</v>
      </c>
      <c r="P5" s="7" t="s">
        <v>165</v>
      </c>
      <c r="Q5" s="7" t="s">
        <v>471</v>
      </c>
      <c r="R5" s="7" t="s">
        <v>472</v>
      </c>
      <c r="S5" s="4" t="s">
        <v>473</v>
      </c>
    </row>
    <row r="6" spans="1:19" s="16" customFormat="1" ht="229.5" customHeight="1">
      <c r="A6" s="16" t="s">
        <v>18</v>
      </c>
      <c r="B6" s="14" t="s">
        <v>128</v>
      </c>
      <c r="C6" s="14" t="s">
        <v>129</v>
      </c>
      <c r="D6" s="16" t="s">
        <v>130</v>
      </c>
      <c r="E6" s="14" t="s">
        <v>131</v>
      </c>
      <c r="F6" s="16">
        <v>34</v>
      </c>
      <c r="G6" s="16" t="s">
        <v>132</v>
      </c>
      <c r="H6" s="15" t="s">
        <v>474</v>
      </c>
      <c r="I6" s="14" t="s">
        <v>475</v>
      </c>
      <c r="J6" s="47"/>
      <c r="K6" s="16" t="s">
        <v>458</v>
      </c>
      <c r="L6" s="16" t="s">
        <v>459</v>
      </c>
      <c r="M6" s="14" t="s">
        <v>476</v>
      </c>
      <c r="N6" s="14" t="s">
        <v>461</v>
      </c>
      <c r="O6" s="16" t="s">
        <v>165</v>
      </c>
      <c r="P6" s="14" t="s">
        <v>477</v>
      </c>
      <c r="Q6" s="14" t="s">
        <v>137</v>
      </c>
      <c r="R6" s="15" t="s">
        <v>138</v>
      </c>
    </row>
    <row r="7" spans="1:19" ht="242.15" customHeight="1">
      <c r="A7" s="4" t="s">
        <v>23</v>
      </c>
      <c r="B7" s="7" t="s">
        <v>478</v>
      </c>
      <c r="C7" s="7" t="s">
        <v>479</v>
      </c>
      <c r="D7" s="4" t="s">
        <v>480</v>
      </c>
      <c r="E7" s="7" t="s">
        <v>481</v>
      </c>
      <c r="F7" s="4">
        <v>56</v>
      </c>
      <c r="G7" s="4" t="s">
        <v>165</v>
      </c>
      <c r="H7" s="7" t="s">
        <v>482</v>
      </c>
      <c r="I7" s="7" t="s">
        <v>483</v>
      </c>
      <c r="K7" s="7" t="s">
        <v>484</v>
      </c>
      <c r="L7" s="7" t="s">
        <v>485</v>
      </c>
      <c r="M7" s="7" t="s">
        <v>486</v>
      </c>
      <c r="N7" s="7" t="s">
        <v>487</v>
      </c>
      <c r="O7" s="7" t="s">
        <v>488</v>
      </c>
      <c r="P7" s="4" t="s">
        <v>165</v>
      </c>
      <c r="Q7" s="7" t="s">
        <v>149</v>
      </c>
      <c r="R7" s="7" t="s">
        <v>489</v>
      </c>
      <c r="S7" s="7" t="s">
        <v>463</v>
      </c>
    </row>
    <row r="8" spans="1:19" ht="158.9" customHeight="1">
      <c r="A8" s="4" t="s">
        <v>23</v>
      </c>
      <c r="B8" s="7" t="s">
        <v>490</v>
      </c>
      <c r="C8" s="7" t="s">
        <v>491</v>
      </c>
      <c r="D8" s="7" t="s">
        <v>130</v>
      </c>
      <c r="E8" s="7" t="s">
        <v>492</v>
      </c>
      <c r="F8" s="7">
        <v>56</v>
      </c>
      <c r="G8" s="7" t="s">
        <v>165</v>
      </c>
      <c r="H8" s="7" t="s">
        <v>493</v>
      </c>
      <c r="I8" s="7" t="s">
        <v>494</v>
      </c>
      <c r="J8" s="7"/>
      <c r="K8" s="7" t="s">
        <v>495</v>
      </c>
      <c r="L8" s="7" t="s">
        <v>496</v>
      </c>
      <c r="M8" s="7" t="s">
        <v>497</v>
      </c>
      <c r="N8" s="11" t="s">
        <v>498</v>
      </c>
      <c r="O8" s="7" t="s">
        <v>499</v>
      </c>
      <c r="P8" s="7" t="s">
        <v>165</v>
      </c>
      <c r="Q8" s="7" t="s">
        <v>500</v>
      </c>
      <c r="R8" s="7" t="s">
        <v>165</v>
      </c>
      <c r="S8" s="7" t="s">
        <v>453</v>
      </c>
    </row>
    <row r="9" spans="1:19" ht="189" customHeight="1">
      <c r="A9" s="13" t="s">
        <v>23</v>
      </c>
      <c r="B9" s="7" t="s">
        <v>490</v>
      </c>
      <c r="C9" s="7" t="s">
        <v>501</v>
      </c>
      <c r="D9" s="13" t="s">
        <v>153</v>
      </c>
      <c r="E9" s="13" t="s">
        <v>502</v>
      </c>
      <c r="F9" s="7">
        <v>56</v>
      </c>
      <c r="G9" s="7" t="s">
        <v>503</v>
      </c>
      <c r="H9" s="7"/>
      <c r="I9" s="7" t="s">
        <v>504</v>
      </c>
      <c r="J9" s="7"/>
      <c r="K9" s="7" t="s">
        <v>505</v>
      </c>
      <c r="L9" s="7" t="s">
        <v>506</v>
      </c>
      <c r="M9" s="7" t="s">
        <v>507</v>
      </c>
      <c r="N9" s="13" t="s">
        <v>508</v>
      </c>
      <c r="O9" s="7" t="s">
        <v>499</v>
      </c>
      <c r="P9" s="7"/>
      <c r="Q9" s="7" t="s">
        <v>509</v>
      </c>
      <c r="R9" s="7" t="s">
        <v>510</v>
      </c>
      <c r="S9" s="7" t="s">
        <v>473</v>
      </c>
    </row>
    <row r="10" spans="1:19" s="16" customFormat="1" ht="242.45" customHeight="1">
      <c r="A10" s="15" t="s">
        <v>23</v>
      </c>
      <c r="B10" s="14" t="s">
        <v>490</v>
      </c>
      <c r="C10" s="14" t="s">
        <v>511</v>
      </c>
      <c r="D10" s="15" t="s">
        <v>512</v>
      </c>
      <c r="E10" s="15" t="s">
        <v>513</v>
      </c>
      <c r="F10" s="14">
        <v>56</v>
      </c>
      <c r="G10" s="14" t="s">
        <v>514</v>
      </c>
      <c r="H10" s="14" t="s">
        <v>24</v>
      </c>
      <c r="I10" s="14" t="s">
        <v>494</v>
      </c>
      <c r="J10" s="14"/>
      <c r="K10" s="14" t="s">
        <v>484</v>
      </c>
      <c r="L10" s="14" t="s">
        <v>515</v>
      </c>
      <c r="M10" s="14" t="s">
        <v>516</v>
      </c>
      <c r="N10" s="15" t="s">
        <v>517</v>
      </c>
      <c r="O10" s="14" t="s">
        <v>518</v>
      </c>
      <c r="P10" s="14" t="s">
        <v>165</v>
      </c>
      <c r="Q10" s="14" t="s">
        <v>149</v>
      </c>
      <c r="R10" s="14" t="s">
        <v>150</v>
      </c>
      <c r="S10" s="14"/>
    </row>
    <row r="11" spans="1:19" ht="260.25" customHeight="1">
      <c r="A11" s="4" t="s">
        <v>519</v>
      </c>
      <c r="B11" s="7" t="s">
        <v>520</v>
      </c>
      <c r="C11" s="7" t="s">
        <v>521</v>
      </c>
      <c r="D11" s="4" t="s">
        <v>522</v>
      </c>
      <c r="E11" s="7" t="s">
        <v>523</v>
      </c>
      <c r="F11" s="7" t="s">
        <v>524</v>
      </c>
      <c r="G11" s="7" t="s">
        <v>525</v>
      </c>
      <c r="H11" s="7" t="s">
        <v>526</v>
      </c>
      <c r="I11" s="7" t="s">
        <v>527</v>
      </c>
      <c r="K11" s="7" t="s">
        <v>528</v>
      </c>
      <c r="L11" s="4" t="s">
        <v>176</v>
      </c>
      <c r="M11" s="7" t="s">
        <v>529</v>
      </c>
      <c r="N11" s="7" t="s">
        <v>530</v>
      </c>
      <c r="O11" s="4" t="s">
        <v>531</v>
      </c>
      <c r="P11" s="7" t="s">
        <v>532</v>
      </c>
      <c r="Q11" s="7" t="s">
        <v>533</v>
      </c>
      <c r="R11" s="7" t="s">
        <v>534</v>
      </c>
      <c r="S11" s="7" t="s">
        <v>463</v>
      </c>
    </row>
    <row r="12" spans="1:19" ht="191.75">
      <c r="A12" s="7" t="s">
        <v>519</v>
      </c>
      <c r="B12" s="7" t="s">
        <v>151</v>
      </c>
      <c r="C12" s="7" t="s">
        <v>535</v>
      </c>
      <c r="D12" s="4" t="s">
        <v>383</v>
      </c>
      <c r="E12" s="7" t="s">
        <v>536</v>
      </c>
      <c r="F12" s="7">
        <v>91</v>
      </c>
      <c r="G12" s="7" t="s">
        <v>156</v>
      </c>
      <c r="H12" s="7" t="s">
        <v>27</v>
      </c>
      <c r="I12" s="7" t="s">
        <v>537</v>
      </c>
      <c r="J12" s="7"/>
      <c r="K12" s="7" t="s">
        <v>312</v>
      </c>
      <c r="L12" s="7" t="s">
        <v>538</v>
      </c>
      <c r="N12" s="7"/>
      <c r="O12" s="7" t="s">
        <v>539</v>
      </c>
      <c r="P12" s="7" t="s">
        <v>540</v>
      </c>
      <c r="Q12" s="7" t="s">
        <v>541</v>
      </c>
      <c r="R12" s="7" t="s">
        <v>542</v>
      </c>
      <c r="S12" s="7" t="s">
        <v>543</v>
      </c>
    </row>
    <row r="13" spans="1:19" ht="280.25">
      <c r="A13" s="7" t="s">
        <v>544</v>
      </c>
      <c r="B13" s="7" t="s">
        <v>545</v>
      </c>
      <c r="C13" s="13" t="s">
        <v>546</v>
      </c>
      <c r="D13" s="7" t="s">
        <v>153</v>
      </c>
      <c r="E13" s="7" t="s">
        <v>547</v>
      </c>
      <c r="F13" s="7" t="s">
        <v>548</v>
      </c>
      <c r="G13" s="7" t="s">
        <v>549</v>
      </c>
      <c r="H13" s="7" t="s">
        <v>550</v>
      </c>
      <c r="I13" s="7" t="s">
        <v>551</v>
      </c>
      <c r="J13" s="7"/>
      <c r="K13" s="7" t="s">
        <v>552</v>
      </c>
      <c r="L13" s="7" t="s">
        <v>272</v>
      </c>
      <c r="M13" s="7"/>
      <c r="N13" s="7"/>
      <c r="O13" s="7"/>
      <c r="P13" s="7" t="s">
        <v>553</v>
      </c>
      <c r="Q13" s="7" t="s">
        <v>554</v>
      </c>
      <c r="R13" s="7" t="s">
        <v>555</v>
      </c>
      <c r="S13" s="7" t="s">
        <v>556</v>
      </c>
    </row>
    <row r="14" spans="1:19" ht="250.75">
      <c r="A14" s="7" t="s">
        <v>544</v>
      </c>
      <c r="B14" s="7" t="s">
        <v>557</v>
      </c>
      <c r="C14" s="13" t="s">
        <v>558</v>
      </c>
      <c r="D14" s="7" t="s">
        <v>559</v>
      </c>
      <c r="E14" s="7" t="s">
        <v>560</v>
      </c>
      <c r="F14" s="7" t="s">
        <v>548</v>
      </c>
      <c r="G14" s="7" t="s">
        <v>561</v>
      </c>
      <c r="H14" s="7" t="s">
        <v>562</v>
      </c>
      <c r="I14" s="7" t="s">
        <v>563</v>
      </c>
      <c r="J14" s="29" t="s">
        <v>564</v>
      </c>
      <c r="K14" s="7" t="s">
        <v>552</v>
      </c>
      <c r="L14" s="7" t="s">
        <v>565</v>
      </c>
      <c r="M14" s="7" t="s">
        <v>566</v>
      </c>
      <c r="N14" s="7" t="s">
        <v>567</v>
      </c>
      <c r="O14" s="7"/>
      <c r="P14" s="7" t="s">
        <v>568</v>
      </c>
      <c r="Q14" s="7" t="s">
        <v>569</v>
      </c>
      <c r="R14" s="7" t="s">
        <v>555</v>
      </c>
      <c r="S14" s="7" t="s">
        <v>473</v>
      </c>
    </row>
    <row r="15" spans="1:19" s="16" customFormat="1" ht="177">
      <c r="A15" s="14" t="s">
        <v>26</v>
      </c>
      <c r="B15" s="14" t="s">
        <v>151</v>
      </c>
      <c r="C15" s="14" t="s">
        <v>152</v>
      </c>
      <c r="D15" s="16" t="s">
        <v>153</v>
      </c>
      <c r="E15" s="14" t="s">
        <v>154</v>
      </c>
      <c r="F15" s="14" t="s">
        <v>155</v>
      </c>
      <c r="G15" s="14" t="s">
        <v>156</v>
      </c>
      <c r="H15" s="14" t="s">
        <v>27</v>
      </c>
      <c r="I15" s="14" t="s">
        <v>570</v>
      </c>
      <c r="J15" s="14"/>
      <c r="K15" s="14" t="s">
        <v>312</v>
      </c>
      <c r="L15" s="14" t="s">
        <v>571</v>
      </c>
      <c r="M15" s="15" t="s">
        <v>572</v>
      </c>
      <c r="N15" s="14" t="s">
        <v>573</v>
      </c>
      <c r="O15" s="14" t="s">
        <v>165</v>
      </c>
      <c r="P15" s="14" t="s">
        <v>532</v>
      </c>
      <c r="Q15" s="14" t="s">
        <v>160</v>
      </c>
      <c r="R15" s="14" t="s">
        <v>161</v>
      </c>
      <c r="S15" s="14"/>
    </row>
    <row r="16" spans="1:19" ht="273.64999999999998" customHeight="1">
      <c r="A16" s="4" t="s">
        <v>29</v>
      </c>
      <c r="B16" s="7" t="s">
        <v>574</v>
      </c>
      <c r="C16" s="7" t="s">
        <v>575</v>
      </c>
      <c r="D16" s="4" t="s">
        <v>522</v>
      </c>
      <c r="E16" s="7" t="s">
        <v>164</v>
      </c>
      <c r="F16" s="4">
        <v>3273</v>
      </c>
      <c r="G16" s="4" t="s">
        <v>165</v>
      </c>
      <c r="H16" s="7" t="s">
        <v>576</v>
      </c>
      <c r="I16" s="7" t="s">
        <v>577</v>
      </c>
      <c r="J16" s="7"/>
      <c r="K16" s="4" t="s">
        <v>166</v>
      </c>
      <c r="L16" s="4" t="s">
        <v>578</v>
      </c>
      <c r="M16" s="7" t="s">
        <v>579</v>
      </c>
      <c r="N16" s="7" t="s">
        <v>580</v>
      </c>
      <c r="O16" s="7" t="s">
        <v>581</v>
      </c>
      <c r="P16" s="4" t="s">
        <v>165</v>
      </c>
      <c r="Q16" s="7" t="s">
        <v>582</v>
      </c>
      <c r="R16" s="7" t="s">
        <v>583</v>
      </c>
      <c r="S16" s="7" t="s">
        <v>463</v>
      </c>
    </row>
    <row r="17" spans="1:20" ht="262.7" customHeight="1">
      <c r="A17" s="7" t="s">
        <v>29</v>
      </c>
      <c r="B17" s="7" t="s">
        <v>584</v>
      </c>
      <c r="C17" s="13" t="s">
        <v>585</v>
      </c>
      <c r="D17" s="7" t="s">
        <v>383</v>
      </c>
      <c r="E17" s="7" t="s">
        <v>586</v>
      </c>
      <c r="F17" s="7">
        <v>3273</v>
      </c>
      <c r="G17" s="13" t="s">
        <v>587</v>
      </c>
      <c r="H17" s="7" t="s">
        <v>30</v>
      </c>
      <c r="I17" s="7"/>
      <c r="J17" s="7"/>
      <c r="K17" s="7" t="s">
        <v>424</v>
      </c>
      <c r="L17" s="7" t="s">
        <v>588</v>
      </c>
      <c r="M17" s="7" t="s">
        <v>589</v>
      </c>
      <c r="N17" s="7" t="s">
        <v>590</v>
      </c>
      <c r="O17" s="7" t="s">
        <v>539</v>
      </c>
      <c r="P17" s="7" t="s">
        <v>132</v>
      </c>
      <c r="Q17" s="7" t="s">
        <v>591</v>
      </c>
      <c r="R17" s="7" t="s">
        <v>592</v>
      </c>
      <c r="S17" s="7" t="s">
        <v>543</v>
      </c>
    </row>
    <row r="18" spans="1:20" ht="147.5">
      <c r="A18" s="7" t="s">
        <v>29</v>
      </c>
      <c r="B18" s="7" t="s">
        <v>162</v>
      </c>
      <c r="C18" s="7" t="s">
        <v>593</v>
      </c>
      <c r="D18" s="7" t="s">
        <v>153</v>
      </c>
      <c r="E18" s="7" t="s">
        <v>594</v>
      </c>
      <c r="F18" s="7">
        <v>3273</v>
      </c>
      <c r="G18" s="7" t="s">
        <v>132</v>
      </c>
      <c r="H18" s="7" t="s">
        <v>595</v>
      </c>
      <c r="I18" s="7" t="s">
        <v>596</v>
      </c>
      <c r="J18" s="7"/>
      <c r="K18" s="7" t="s">
        <v>597</v>
      </c>
      <c r="L18" s="7" t="s">
        <v>272</v>
      </c>
      <c r="N18" s="7"/>
      <c r="O18" s="7"/>
      <c r="P18" s="7"/>
      <c r="Q18" s="7" t="s">
        <v>598</v>
      </c>
      <c r="R18" s="7"/>
      <c r="S18" s="7" t="s">
        <v>556</v>
      </c>
    </row>
    <row r="19" spans="1:20" ht="132.75">
      <c r="A19" s="7" t="s">
        <v>29</v>
      </c>
      <c r="B19" s="7" t="s">
        <v>557</v>
      </c>
      <c r="C19" s="7" t="s">
        <v>557</v>
      </c>
      <c r="D19" s="7" t="s">
        <v>153</v>
      </c>
      <c r="E19" s="7" t="s">
        <v>599</v>
      </c>
      <c r="F19" s="1" t="s">
        <v>600</v>
      </c>
      <c r="G19" s="7" t="s">
        <v>601</v>
      </c>
      <c r="H19" s="7" t="s">
        <v>602</v>
      </c>
      <c r="I19" s="7" t="s">
        <v>596</v>
      </c>
      <c r="J19" s="7" t="s">
        <v>603</v>
      </c>
      <c r="K19" s="7" t="s">
        <v>604</v>
      </c>
      <c r="L19" s="7"/>
      <c r="M19" s="7" t="s">
        <v>605</v>
      </c>
      <c r="N19" s="7"/>
      <c r="O19" s="7" t="s">
        <v>606</v>
      </c>
      <c r="P19" s="7"/>
      <c r="Q19" s="7"/>
      <c r="R19" s="7"/>
      <c r="S19" s="7" t="s">
        <v>473</v>
      </c>
    </row>
    <row r="20" spans="1:20" s="16" customFormat="1" ht="384" customHeight="1">
      <c r="A20" s="14" t="s">
        <v>607</v>
      </c>
      <c r="B20" s="14" t="s">
        <v>584</v>
      </c>
      <c r="C20" s="15" t="s">
        <v>163</v>
      </c>
      <c r="D20" s="14" t="s">
        <v>153</v>
      </c>
      <c r="E20" s="14" t="s">
        <v>164</v>
      </c>
      <c r="F20" s="14">
        <v>3273</v>
      </c>
      <c r="G20" s="15" t="s">
        <v>165</v>
      </c>
      <c r="H20" s="14" t="s">
        <v>30</v>
      </c>
      <c r="I20" s="14" t="s">
        <v>608</v>
      </c>
      <c r="J20" s="14" t="s">
        <v>609</v>
      </c>
      <c r="K20" s="14" t="s">
        <v>166</v>
      </c>
      <c r="L20" s="14" t="s">
        <v>167</v>
      </c>
      <c r="M20" s="14" t="s">
        <v>169</v>
      </c>
      <c r="N20" s="14" t="s">
        <v>580</v>
      </c>
      <c r="O20" s="14" t="s">
        <v>165</v>
      </c>
      <c r="P20" s="14" t="s">
        <v>165</v>
      </c>
      <c r="Q20" s="14" t="s">
        <v>610</v>
      </c>
      <c r="R20" s="14" t="s">
        <v>611</v>
      </c>
      <c r="S20" s="14"/>
    </row>
    <row r="21" spans="1:20" ht="206.5">
      <c r="A21" s="7" t="s">
        <v>32</v>
      </c>
      <c r="B21" s="7" t="s">
        <v>171</v>
      </c>
      <c r="C21" s="7" t="s">
        <v>612</v>
      </c>
      <c r="D21" s="7" t="s">
        <v>613</v>
      </c>
      <c r="E21" s="7" t="s">
        <v>614</v>
      </c>
      <c r="F21" s="12">
        <v>250000</v>
      </c>
      <c r="G21" s="7" t="s">
        <v>132</v>
      </c>
      <c r="H21" s="7" t="s">
        <v>615</v>
      </c>
      <c r="I21" s="7" t="s">
        <v>616</v>
      </c>
      <c r="J21" s="7"/>
      <c r="K21" s="7" t="s">
        <v>175</v>
      </c>
      <c r="L21" s="7" t="s">
        <v>617</v>
      </c>
      <c r="M21" s="7" t="s">
        <v>618</v>
      </c>
      <c r="N21" s="7" t="s">
        <v>619</v>
      </c>
      <c r="O21" s="7" t="s">
        <v>132</v>
      </c>
      <c r="P21" s="7"/>
      <c r="Q21" s="7" t="s">
        <v>620</v>
      </c>
      <c r="R21" s="7" t="s">
        <v>621</v>
      </c>
      <c r="S21" s="7" t="s">
        <v>543</v>
      </c>
    </row>
    <row r="22" spans="1:20" ht="132.75">
      <c r="A22" s="28" t="s">
        <v>32</v>
      </c>
      <c r="B22" s="10" t="s">
        <v>171</v>
      </c>
      <c r="C22" s="7" t="s">
        <v>172</v>
      </c>
      <c r="D22" s="7" t="s">
        <v>130</v>
      </c>
      <c r="E22" s="7" t="s">
        <v>165</v>
      </c>
      <c r="F22" s="12">
        <v>250000</v>
      </c>
      <c r="G22" s="7" t="s">
        <v>165</v>
      </c>
      <c r="H22" s="7" t="s">
        <v>33</v>
      </c>
      <c r="I22" s="7" t="s">
        <v>622</v>
      </c>
      <c r="J22" s="7"/>
      <c r="K22" s="7" t="s">
        <v>175</v>
      </c>
      <c r="L22" s="7" t="s">
        <v>165</v>
      </c>
      <c r="M22" s="7" t="s">
        <v>623</v>
      </c>
      <c r="N22" s="7" t="s">
        <v>624</v>
      </c>
      <c r="O22" s="7" t="s">
        <v>165</v>
      </c>
      <c r="P22" s="13" t="s">
        <v>625</v>
      </c>
      <c r="Q22" s="7" t="s">
        <v>626</v>
      </c>
      <c r="R22" s="7" t="s">
        <v>165</v>
      </c>
      <c r="S22" s="7" t="s">
        <v>453</v>
      </c>
    </row>
    <row r="23" spans="1:20" ht="102.2" customHeight="1">
      <c r="A23" s="7" t="s">
        <v>627</v>
      </c>
      <c r="B23" s="7" t="s">
        <v>171</v>
      </c>
      <c r="C23" s="7" t="s">
        <v>628</v>
      </c>
      <c r="D23" s="7" t="s">
        <v>153</v>
      </c>
      <c r="E23" s="7" t="s">
        <v>629</v>
      </c>
      <c r="F23" s="7">
        <v>6230</v>
      </c>
      <c r="G23" s="7" t="s">
        <v>174</v>
      </c>
      <c r="H23" s="7" t="s">
        <v>630</v>
      </c>
      <c r="I23" s="7" t="s">
        <v>631</v>
      </c>
      <c r="J23" s="7" t="s">
        <v>632</v>
      </c>
      <c r="K23" s="7" t="s">
        <v>633</v>
      </c>
      <c r="L23" s="7" t="s">
        <v>176</v>
      </c>
      <c r="M23" s="7" t="s">
        <v>634</v>
      </c>
      <c r="N23" s="7" t="s">
        <v>635</v>
      </c>
      <c r="O23" s="7" t="s">
        <v>636</v>
      </c>
      <c r="P23" s="7" t="s">
        <v>637</v>
      </c>
      <c r="Q23" s="7" t="s">
        <v>638</v>
      </c>
      <c r="R23" s="7"/>
      <c r="S23" s="7" t="s">
        <v>639</v>
      </c>
    </row>
    <row r="24" spans="1:20" s="16" customFormat="1" ht="235.7" customHeight="1">
      <c r="A24" s="27" t="s">
        <v>32</v>
      </c>
      <c r="B24" s="26" t="s">
        <v>171</v>
      </c>
      <c r="C24" s="14" t="s">
        <v>172</v>
      </c>
      <c r="D24" s="14" t="s">
        <v>173</v>
      </c>
      <c r="E24" s="14" t="s">
        <v>165</v>
      </c>
      <c r="F24" s="25">
        <v>250000</v>
      </c>
      <c r="G24" s="14" t="s">
        <v>174</v>
      </c>
      <c r="H24" s="14" t="s">
        <v>33</v>
      </c>
      <c r="I24" s="14" t="s">
        <v>622</v>
      </c>
      <c r="J24" s="24"/>
      <c r="K24" s="14" t="s">
        <v>175</v>
      </c>
      <c r="L24" s="14" t="s">
        <v>176</v>
      </c>
      <c r="M24" s="14" t="s">
        <v>180</v>
      </c>
      <c r="N24" s="24" t="s">
        <v>181</v>
      </c>
      <c r="O24" s="14" t="s">
        <v>165</v>
      </c>
      <c r="P24" s="15" t="s">
        <v>640</v>
      </c>
      <c r="Q24" s="24" t="s">
        <v>626</v>
      </c>
      <c r="R24" s="14" t="s">
        <v>165</v>
      </c>
      <c r="S24" s="14"/>
    </row>
    <row r="25" spans="1:20" ht="125.25" customHeight="1">
      <c r="A25" s="7" t="s">
        <v>35</v>
      </c>
      <c r="B25" s="7" t="s">
        <v>641</v>
      </c>
      <c r="C25" s="7" t="s">
        <v>642</v>
      </c>
      <c r="D25" s="7" t="s">
        <v>643</v>
      </c>
      <c r="E25" s="7" t="s">
        <v>644</v>
      </c>
      <c r="F25" s="7">
        <v>29</v>
      </c>
      <c r="G25" s="7" t="s">
        <v>645</v>
      </c>
      <c r="H25" s="7" t="s">
        <v>36</v>
      </c>
      <c r="I25" s="7" t="s">
        <v>646</v>
      </c>
      <c r="J25" s="7" t="s">
        <v>647</v>
      </c>
      <c r="K25" s="7" t="s">
        <v>188</v>
      </c>
      <c r="L25" s="7" t="s">
        <v>648</v>
      </c>
      <c r="N25" s="7" t="s">
        <v>649</v>
      </c>
      <c r="O25" s="7" t="s">
        <v>650</v>
      </c>
      <c r="P25" s="7" t="s">
        <v>651</v>
      </c>
      <c r="Q25" s="7" t="s">
        <v>652</v>
      </c>
      <c r="R25" s="7" t="s">
        <v>653</v>
      </c>
      <c r="S25" s="7" t="s">
        <v>543</v>
      </c>
    </row>
    <row r="26" spans="1:20" ht="181.5" customHeight="1">
      <c r="A26" s="6" t="s">
        <v>35</v>
      </c>
      <c r="B26" s="7" t="s">
        <v>183</v>
      </c>
      <c r="C26" s="7" t="s">
        <v>184</v>
      </c>
      <c r="D26" s="7" t="s">
        <v>130</v>
      </c>
      <c r="E26" s="7" t="s">
        <v>654</v>
      </c>
      <c r="F26" s="7">
        <v>29</v>
      </c>
      <c r="G26" s="7" t="s">
        <v>655</v>
      </c>
      <c r="H26" s="7" t="s">
        <v>656</v>
      </c>
      <c r="I26" s="7" t="s">
        <v>657</v>
      </c>
      <c r="J26" s="7"/>
      <c r="K26" s="7" t="s">
        <v>188</v>
      </c>
      <c r="L26" s="7" t="s">
        <v>658</v>
      </c>
      <c r="M26" s="7"/>
      <c r="N26" s="7" t="s">
        <v>659</v>
      </c>
      <c r="O26" s="7" t="s">
        <v>660</v>
      </c>
      <c r="P26" s="7" t="s">
        <v>165</v>
      </c>
      <c r="Q26" s="7" t="s">
        <v>661</v>
      </c>
      <c r="R26" s="7" t="s">
        <v>165</v>
      </c>
      <c r="S26" s="7" t="s">
        <v>453</v>
      </c>
    </row>
    <row r="27" spans="1:20" ht="191.75">
      <c r="A27" s="7" t="s">
        <v>35</v>
      </c>
      <c r="B27" s="7" t="s">
        <v>662</v>
      </c>
      <c r="C27" s="7" t="s">
        <v>663</v>
      </c>
      <c r="D27" s="7" t="s">
        <v>664</v>
      </c>
      <c r="E27" s="7" t="s">
        <v>665</v>
      </c>
      <c r="F27" s="7">
        <v>29</v>
      </c>
      <c r="G27" s="7" t="s">
        <v>666</v>
      </c>
      <c r="H27" s="7" t="s">
        <v>667</v>
      </c>
      <c r="I27" s="7" t="s">
        <v>668</v>
      </c>
      <c r="J27" s="7"/>
      <c r="K27" s="7" t="s">
        <v>669</v>
      </c>
      <c r="L27" s="7" t="s">
        <v>189</v>
      </c>
      <c r="M27" s="7" t="s">
        <v>670</v>
      </c>
      <c r="N27" s="7" t="s">
        <v>671</v>
      </c>
      <c r="O27" s="7"/>
      <c r="P27" s="7" t="s">
        <v>636</v>
      </c>
      <c r="Q27" s="7" t="s">
        <v>672</v>
      </c>
      <c r="R27" s="7" t="s">
        <v>673</v>
      </c>
      <c r="S27" s="7" t="s">
        <v>674</v>
      </c>
    </row>
    <row r="28" spans="1:20" s="14" customFormat="1" ht="177.75" customHeight="1">
      <c r="A28" s="14" t="s">
        <v>35</v>
      </c>
      <c r="B28" s="14" t="s">
        <v>183</v>
      </c>
      <c r="C28" s="14" t="s">
        <v>184</v>
      </c>
      <c r="D28" s="14" t="s">
        <v>185</v>
      </c>
      <c r="E28" s="14" t="s">
        <v>186</v>
      </c>
      <c r="F28" s="14">
        <v>29</v>
      </c>
      <c r="G28" s="14" t="s">
        <v>187</v>
      </c>
      <c r="H28" s="14" t="s">
        <v>36</v>
      </c>
      <c r="I28" s="14" t="s">
        <v>657</v>
      </c>
      <c r="J28" s="23"/>
      <c r="K28" s="14" t="s">
        <v>188</v>
      </c>
      <c r="L28" s="14" t="s">
        <v>189</v>
      </c>
      <c r="M28" s="14" t="s">
        <v>193</v>
      </c>
      <c r="N28" s="14" t="s">
        <v>194</v>
      </c>
      <c r="O28" s="14" t="s">
        <v>165</v>
      </c>
      <c r="P28" s="14" t="s">
        <v>675</v>
      </c>
      <c r="Q28" s="14" t="s">
        <v>195</v>
      </c>
      <c r="R28" s="14" t="s">
        <v>196</v>
      </c>
    </row>
    <row r="29" spans="1:20" ht="265.5">
      <c r="A29" s="4" t="s">
        <v>38</v>
      </c>
      <c r="B29" s="7" t="s">
        <v>676</v>
      </c>
      <c r="C29" s="7" t="s">
        <v>677</v>
      </c>
      <c r="D29" s="4" t="s">
        <v>199</v>
      </c>
      <c r="E29" s="7" t="s">
        <v>678</v>
      </c>
      <c r="F29" s="4">
        <v>21</v>
      </c>
      <c r="G29" s="4" t="s">
        <v>165</v>
      </c>
      <c r="H29" s="4" t="s">
        <v>679</v>
      </c>
      <c r="I29" s="7" t="s">
        <v>680</v>
      </c>
      <c r="K29" s="4" t="s">
        <v>175</v>
      </c>
      <c r="L29" s="4" t="s">
        <v>176</v>
      </c>
      <c r="M29" s="7" t="s">
        <v>681</v>
      </c>
      <c r="N29" s="7" t="s">
        <v>682</v>
      </c>
      <c r="O29" s="4" t="s">
        <v>165</v>
      </c>
      <c r="P29" s="7" t="s">
        <v>683</v>
      </c>
      <c r="Q29" s="7" t="s">
        <v>684</v>
      </c>
      <c r="R29" s="7" t="s">
        <v>685</v>
      </c>
      <c r="S29" s="4" t="s">
        <v>463</v>
      </c>
    </row>
    <row r="30" spans="1:20" ht="177">
      <c r="A30" s="4" t="s">
        <v>38</v>
      </c>
      <c r="B30" s="7" t="s">
        <v>197</v>
      </c>
      <c r="C30" s="7" t="s">
        <v>686</v>
      </c>
      <c r="D30" s="7" t="s">
        <v>687</v>
      </c>
      <c r="E30" s="7" t="s">
        <v>200</v>
      </c>
      <c r="F30" s="7">
        <v>21</v>
      </c>
      <c r="G30" s="7" t="s">
        <v>165</v>
      </c>
      <c r="H30" s="7" t="s">
        <v>39</v>
      </c>
      <c r="I30" s="7" t="s">
        <v>688</v>
      </c>
      <c r="J30" s="7"/>
      <c r="K30" s="7" t="s">
        <v>175</v>
      </c>
      <c r="L30" s="7" t="s">
        <v>165</v>
      </c>
      <c r="M30" s="7" t="s">
        <v>689</v>
      </c>
      <c r="N30" s="7" t="s">
        <v>690</v>
      </c>
      <c r="O30" s="7" t="s">
        <v>165</v>
      </c>
      <c r="P30" s="7" t="s">
        <v>691</v>
      </c>
      <c r="Q30" s="7" t="s">
        <v>692</v>
      </c>
      <c r="R30" s="7" t="s">
        <v>693</v>
      </c>
      <c r="S30" s="4" t="s">
        <v>453</v>
      </c>
    </row>
    <row r="31" spans="1:20" ht="118">
      <c r="A31" s="7" t="s">
        <v>694</v>
      </c>
      <c r="B31" s="7" t="s">
        <v>197</v>
      </c>
      <c r="C31" s="7" t="s">
        <v>695</v>
      </c>
      <c r="D31" s="7" t="s">
        <v>199</v>
      </c>
      <c r="E31" s="7" t="s">
        <v>696</v>
      </c>
      <c r="F31" s="7">
        <v>21</v>
      </c>
      <c r="G31" s="7" t="s">
        <v>132</v>
      </c>
      <c r="H31" s="7" t="s">
        <v>697</v>
      </c>
      <c r="I31" s="7" t="s">
        <v>698</v>
      </c>
      <c r="J31" s="7"/>
      <c r="K31" s="7" t="s">
        <v>633</v>
      </c>
      <c r="L31" s="7" t="s">
        <v>176</v>
      </c>
      <c r="M31" s="7"/>
      <c r="N31" s="7"/>
      <c r="O31" s="7"/>
      <c r="P31" s="7" t="s">
        <v>699</v>
      </c>
      <c r="Q31" s="7" t="s">
        <v>700</v>
      </c>
      <c r="R31" s="7"/>
      <c r="S31" s="7" t="s">
        <v>556</v>
      </c>
    </row>
    <row r="32" spans="1:20" s="16" customFormat="1" ht="275.25" customHeight="1">
      <c r="A32" s="16" t="s">
        <v>694</v>
      </c>
      <c r="B32" s="14" t="s">
        <v>197</v>
      </c>
      <c r="C32" s="14" t="s">
        <v>198</v>
      </c>
      <c r="D32" s="16" t="s">
        <v>199</v>
      </c>
      <c r="E32" s="14" t="s">
        <v>200</v>
      </c>
      <c r="F32" s="16">
        <v>21</v>
      </c>
      <c r="G32" s="16" t="s">
        <v>165</v>
      </c>
      <c r="H32" s="16" t="s">
        <v>39</v>
      </c>
      <c r="I32" s="14" t="s">
        <v>701</v>
      </c>
      <c r="K32" s="16" t="s">
        <v>175</v>
      </c>
      <c r="L32" s="16" t="s">
        <v>272</v>
      </c>
      <c r="M32" s="14" t="s">
        <v>702</v>
      </c>
      <c r="N32" s="30" t="s">
        <v>703</v>
      </c>
      <c r="O32" s="16" t="s">
        <v>165</v>
      </c>
      <c r="P32" s="14" t="s">
        <v>704</v>
      </c>
      <c r="Q32" s="24" t="s">
        <v>205</v>
      </c>
      <c r="R32" s="24" t="s">
        <v>705</v>
      </c>
      <c r="T32" s="48"/>
    </row>
    <row r="33" spans="1:19" ht="238.5" customHeight="1">
      <c r="A33" s="4" t="s">
        <v>42</v>
      </c>
      <c r="B33" s="7" t="s">
        <v>206</v>
      </c>
      <c r="C33" s="7" t="s">
        <v>706</v>
      </c>
      <c r="D33" s="4" t="s">
        <v>153</v>
      </c>
      <c r="E33" s="7" t="s">
        <v>707</v>
      </c>
      <c r="F33" s="4">
        <v>1141</v>
      </c>
      <c r="G33" s="7" t="s">
        <v>209</v>
      </c>
      <c r="H33" s="7" t="s">
        <v>708</v>
      </c>
      <c r="I33" s="7" t="s">
        <v>709</v>
      </c>
      <c r="K33" s="4" t="s">
        <v>373</v>
      </c>
      <c r="L33" s="4" t="s">
        <v>710</v>
      </c>
      <c r="M33" s="7" t="s">
        <v>711</v>
      </c>
      <c r="N33" s="4" t="s">
        <v>712</v>
      </c>
      <c r="O33" s="4" t="s">
        <v>165</v>
      </c>
      <c r="P33" s="7" t="s">
        <v>713</v>
      </c>
      <c r="Q33" s="7" t="s">
        <v>714</v>
      </c>
      <c r="R33" s="4" t="s">
        <v>165</v>
      </c>
      <c r="S33" s="4" t="s">
        <v>463</v>
      </c>
    </row>
    <row r="34" spans="1:19" ht="398.25">
      <c r="A34" s="4" t="s">
        <v>42</v>
      </c>
      <c r="B34" s="7" t="s">
        <v>715</v>
      </c>
      <c r="C34" s="7" t="s">
        <v>716</v>
      </c>
      <c r="D34" s="7" t="s">
        <v>130</v>
      </c>
      <c r="E34" s="7" t="s">
        <v>717</v>
      </c>
      <c r="F34" s="12">
        <v>5995</v>
      </c>
      <c r="G34" s="7" t="s">
        <v>718</v>
      </c>
      <c r="H34" s="7" t="s">
        <v>719</v>
      </c>
      <c r="I34" s="7" t="s">
        <v>720</v>
      </c>
      <c r="J34" s="7"/>
      <c r="K34" s="7" t="s">
        <v>721</v>
      </c>
      <c r="L34" s="7" t="s">
        <v>165</v>
      </c>
      <c r="M34" s="7" t="s">
        <v>722</v>
      </c>
      <c r="N34" s="7" t="s">
        <v>723</v>
      </c>
      <c r="O34" s="7" t="s">
        <v>724</v>
      </c>
      <c r="P34" s="7" t="s">
        <v>725</v>
      </c>
      <c r="Q34" s="7" t="s">
        <v>726</v>
      </c>
      <c r="R34" s="7" t="s">
        <v>165</v>
      </c>
      <c r="S34" s="4" t="s">
        <v>453</v>
      </c>
    </row>
    <row r="35" spans="1:19" ht="103.25">
      <c r="A35" s="20" t="s">
        <v>42</v>
      </c>
      <c r="B35" s="7" t="s">
        <v>206</v>
      </c>
      <c r="C35" s="7" t="s">
        <v>727</v>
      </c>
      <c r="D35" s="7" t="s">
        <v>728</v>
      </c>
      <c r="E35" s="7" t="s">
        <v>208</v>
      </c>
      <c r="F35" s="7" t="s">
        <v>729</v>
      </c>
      <c r="G35" s="7" t="s">
        <v>132</v>
      </c>
      <c r="H35" s="7" t="s">
        <v>43</v>
      </c>
      <c r="I35" s="7" t="s">
        <v>730</v>
      </c>
      <c r="J35" s="7"/>
      <c r="K35" s="7" t="s">
        <v>373</v>
      </c>
      <c r="L35" s="7" t="s">
        <v>132</v>
      </c>
      <c r="M35" s="7"/>
      <c r="N35" s="7"/>
      <c r="O35" s="7"/>
      <c r="P35" s="7" t="s">
        <v>731</v>
      </c>
      <c r="Q35" s="7" t="s">
        <v>732</v>
      </c>
      <c r="R35" s="7"/>
      <c r="S35" s="7" t="s">
        <v>556</v>
      </c>
    </row>
    <row r="36" spans="1:19" s="16" customFormat="1" ht="262.5" customHeight="1">
      <c r="A36" s="16" t="s">
        <v>42</v>
      </c>
      <c r="B36" s="14" t="s">
        <v>206</v>
      </c>
      <c r="C36" s="14" t="s">
        <v>207</v>
      </c>
      <c r="D36" s="16" t="s">
        <v>153</v>
      </c>
      <c r="E36" s="14" t="s">
        <v>208</v>
      </c>
      <c r="F36" s="16">
        <v>1403</v>
      </c>
      <c r="G36" s="14" t="s">
        <v>209</v>
      </c>
      <c r="H36" s="14" t="s">
        <v>43</v>
      </c>
      <c r="I36" s="14" t="s">
        <v>720</v>
      </c>
      <c r="K36" s="16" t="s">
        <v>210</v>
      </c>
      <c r="L36" s="16" t="s">
        <v>165</v>
      </c>
      <c r="M36" s="24" t="s">
        <v>214</v>
      </c>
      <c r="N36" s="30" t="s">
        <v>703</v>
      </c>
      <c r="O36" s="16" t="s">
        <v>165</v>
      </c>
      <c r="P36" s="14" t="s">
        <v>733</v>
      </c>
      <c r="Q36" s="14" t="s">
        <v>215</v>
      </c>
      <c r="R36" s="16" t="s">
        <v>165</v>
      </c>
    </row>
    <row r="37" spans="1:19" ht="132.75">
      <c r="A37" s="7" t="s">
        <v>45</v>
      </c>
      <c r="B37" s="7" t="s">
        <v>216</v>
      </c>
      <c r="C37" s="7" t="s">
        <v>734</v>
      </c>
      <c r="D37" s="7" t="s">
        <v>218</v>
      </c>
      <c r="E37" s="7" t="s">
        <v>735</v>
      </c>
      <c r="F37" s="7">
        <v>11</v>
      </c>
      <c r="G37" s="7" t="s">
        <v>132</v>
      </c>
      <c r="H37" s="7" t="s">
        <v>46</v>
      </c>
      <c r="I37" s="7" t="s">
        <v>736</v>
      </c>
      <c r="J37" s="7"/>
      <c r="K37" s="7" t="s">
        <v>221</v>
      </c>
      <c r="L37" s="7" t="s">
        <v>737</v>
      </c>
      <c r="M37" s="7" t="s">
        <v>738</v>
      </c>
      <c r="N37" s="7" t="s">
        <v>132</v>
      </c>
      <c r="O37" s="7" t="s">
        <v>132</v>
      </c>
      <c r="P37" s="7" t="s">
        <v>132</v>
      </c>
      <c r="Q37" s="7" t="s">
        <v>739</v>
      </c>
      <c r="R37" s="7" t="s">
        <v>740</v>
      </c>
      <c r="S37" s="4" t="s">
        <v>543</v>
      </c>
    </row>
    <row r="38" spans="1:19" ht="162.25">
      <c r="A38" s="4" t="s">
        <v>45</v>
      </c>
      <c r="B38" s="7" t="s">
        <v>216</v>
      </c>
      <c r="C38" s="7" t="s">
        <v>741</v>
      </c>
      <c r="D38" s="7" t="s">
        <v>742</v>
      </c>
      <c r="E38" s="7" t="s">
        <v>743</v>
      </c>
      <c r="F38" s="4">
        <v>11</v>
      </c>
      <c r="G38" s="4" t="s">
        <v>165</v>
      </c>
      <c r="H38" s="7" t="s">
        <v>744</v>
      </c>
      <c r="I38" s="4" t="s">
        <v>745</v>
      </c>
      <c r="K38" s="4" t="s">
        <v>221</v>
      </c>
      <c r="L38" s="4" t="s">
        <v>176</v>
      </c>
      <c r="M38" s="7" t="s">
        <v>746</v>
      </c>
      <c r="N38" s="7" t="s">
        <v>747</v>
      </c>
      <c r="O38" s="4" t="s">
        <v>165</v>
      </c>
      <c r="P38" s="7" t="s">
        <v>748</v>
      </c>
      <c r="Q38" s="7" t="s">
        <v>749</v>
      </c>
      <c r="R38" s="4" t="s">
        <v>165</v>
      </c>
      <c r="S38" s="4" t="s">
        <v>463</v>
      </c>
    </row>
    <row r="39" spans="1:19" ht="103.25">
      <c r="A39" s="7" t="s">
        <v>45</v>
      </c>
      <c r="B39" s="7" t="s">
        <v>750</v>
      </c>
      <c r="C39" s="7" t="s">
        <v>751</v>
      </c>
      <c r="D39" s="7" t="s">
        <v>752</v>
      </c>
      <c r="E39" s="7" t="s">
        <v>753</v>
      </c>
      <c r="F39" s="7">
        <v>11</v>
      </c>
      <c r="G39" s="7" t="s">
        <v>132</v>
      </c>
      <c r="H39" s="7" t="s">
        <v>754</v>
      </c>
      <c r="I39" s="7" t="s">
        <v>745</v>
      </c>
      <c r="J39" s="7"/>
      <c r="K39" s="7" t="s">
        <v>221</v>
      </c>
      <c r="L39" s="7" t="s">
        <v>176</v>
      </c>
      <c r="M39" s="7"/>
      <c r="N39" s="7"/>
      <c r="O39" s="7"/>
      <c r="P39" s="7" t="s">
        <v>755</v>
      </c>
      <c r="Q39" s="7" t="s">
        <v>756</v>
      </c>
      <c r="R39" s="7"/>
      <c r="S39" s="7" t="s">
        <v>556</v>
      </c>
    </row>
    <row r="40" spans="1:19" s="16" customFormat="1" ht="213" customHeight="1">
      <c r="A40" s="16" t="s">
        <v>45</v>
      </c>
      <c r="B40" s="14" t="s">
        <v>216</v>
      </c>
      <c r="C40" s="14" t="s">
        <v>217</v>
      </c>
      <c r="D40" s="14" t="s">
        <v>218</v>
      </c>
      <c r="E40" s="14" t="s">
        <v>219</v>
      </c>
      <c r="F40" s="16">
        <v>11</v>
      </c>
      <c r="G40" s="16" t="s">
        <v>132</v>
      </c>
      <c r="H40" s="14" t="s">
        <v>46</v>
      </c>
      <c r="I40" s="16" t="s">
        <v>745</v>
      </c>
      <c r="K40" s="16" t="s">
        <v>221</v>
      </c>
      <c r="L40" s="16" t="s">
        <v>176</v>
      </c>
      <c r="M40" s="14" t="s">
        <v>223</v>
      </c>
      <c r="N40" s="14" t="s">
        <v>757</v>
      </c>
      <c r="O40" s="16" t="s">
        <v>165</v>
      </c>
      <c r="P40" s="16" t="s">
        <v>165</v>
      </c>
      <c r="Q40" s="14" t="s">
        <v>224</v>
      </c>
      <c r="R40" s="14" t="s">
        <v>740</v>
      </c>
    </row>
    <row r="41" spans="1:19" ht="177">
      <c r="A41" s="7" t="s">
        <v>49</v>
      </c>
      <c r="B41" s="7" t="s">
        <v>225</v>
      </c>
      <c r="C41" s="7" t="s">
        <v>758</v>
      </c>
      <c r="D41" s="7" t="s">
        <v>759</v>
      </c>
      <c r="E41" s="7" t="s">
        <v>228</v>
      </c>
      <c r="F41" s="7">
        <v>10</v>
      </c>
      <c r="G41" s="7" t="s">
        <v>132</v>
      </c>
      <c r="H41" s="7" t="s">
        <v>760</v>
      </c>
      <c r="I41" s="7" t="s">
        <v>761</v>
      </c>
      <c r="J41" s="7"/>
      <c r="K41" s="7" t="s">
        <v>762</v>
      </c>
      <c r="L41" s="7" t="s">
        <v>763</v>
      </c>
      <c r="M41" s="7" t="s">
        <v>764</v>
      </c>
      <c r="N41" s="7" t="s">
        <v>765</v>
      </c>
      <c r="O41" s="7" t="s">
        <v>766</v>
      </c>
      <c r="P41" s="7" t="s">
        <v>767</v>
      </c>
      <c r="Q41" s="7" t="s">
        <v>768</v>
      </c>
      <c r="R41" s="7" t="s">
        <v>132</v>
      </c>
      <c r="S41" s="4" t="s">
        <v>543</v>
      </c>
    </row>
    <row r="42" spans="1:19" ht="221.25">
      <c r="A42" s="4" t="s">
        <v>49</v>
      </c>
      <c r="B42" s="3" t="s">
        <v>225</v>
      </c>
      <c r="C42" s="3" t="s">
        <v>769</v>
      </c>
      <c r="D42" s="3" t="s">
        <v>770</v>
      </c>
      <c r="E42" s="3" t="s">
        <v>771</v>
      </c>
      <c r="F42" s="2">
        <v>5</v>
      </c>
      <c r="G42" s="2" t="s">
        <v>165</v>
      </c>
      <c r="H42" s="3" t="s">
        <v>772</v>
      </c>
      <c r="I42" s="3" t="s">
        <v>773</v>
      </c>
      <c r="J42" s="2"/>
      <c r="K42" s="3" t="s">
        <v>774</v>
      </c>
      <c r="L42" s="3" t="s">
        <v>775</v>
      </c>
      <c r="M42" s="2" t="s">
        <v>234</v>
      </c>
      <c r="N42" s="2" t="s">
        <v>165</v>
      </c>
      <c r="O42" s="2" t="s">
        <v>165</v>
      </c>
      <c r="P42" s="3" t="s">
        <v>776</v>
      </c>
      <c r="Q42" s="3" t="s">
        <v>777</v>
      </c>
      <c r="R42" s="3" t="s">
        <v>778</v>
      </c>
      <c r="S42" s="4" t="s">
        <v>463</v>
      </c>
    </row>
    <row r="43" spans="1:19" ht="177">
      <c r="A43" s="7" t="s">
        <v>49</v>
      </c>
      <c r="B43" s="7" t="s">
        <v>225</v>
      </c>
      <c r="C43" s="7" t="s">
        <v>779</v>
      </c>
      <c r="D43" s="7" t="s">
        <v>227</v>
      </c>
      <c r="E43" s="7" t="s">
        <v>780</v>
      </c>
      <c r="F43" s="7">
        <v>5</v>
      </c>
      <c r="G43" s="7" t="s">
        <v>132</v>
      </c>
      <c r="H43" s="7" t="s">
        <v>781</v>
      </c>
      <c r="I43" s="7" t="s">
        <v>782</v>
      </c>
      <c r="J43" s="7"/>
      <c r="K43" s="7" t="s">
        <v>783</v>
      </c>
      <c r="L43" s="7" t="s">
        <v>784</v>
      </c>
      <c r="M43" s="7"/>
      <c r="N43" s="7" t="s">
        <v>785</v>
      </c>
      <c r="O43" s="7"/>
      <c r="P43" s="7" t="s">
        <v>786</v>
      </c>
      <c r="Q43" s="7" t="s">
        <v>787</v>
      </c>
      <c r="R43" s="7" t="s">
        <v>788</v>
      </c>
      <c r="S43" s="7" t="s">
        <v>556</v>
      </c>
    </row>
    <row r="44" spans="1:19" s="16" customFormat="1" ht="261.75" customHeight="1">
      <c r="A44" s="16" t="s">
        <v>49</v>
      </c>
      <c r="B44" s="14" t="s">
        <v>225</v>
      </c>
      <c r="C44" s="14" t="s">
        <v>226</v>
      </c>
      <c r="D44" s="14" t="s">
        <v>227</v>
      </c>
      <c r="E44" s="14" t="s">
        <v>228</v>
      </c>
      <c r="F44" s="16">
        <v>5</v>
      </c>
      <c r="G44" s="16" t="s">
        <v>165</v>
      </c>
      <c r="H44" s="14" t="s">
        <v>789</v>
      </c>
      <c r="I44" s="14" t="s">
        <v>782</v>
      </c>
      <c r="K44" s="14" t="s">
        <v>774</v>
      </c>
      <c r="L44" s="16" t="s">
        <v>790</v>
      </c>
      <c r="M44" s="16" t="s">
        <v>234</v>
      </c>
      <c r="N44" s="14" t="s">
        <v>791</v>
      </c>
      <c r="O44" s="16" t="s">
        <v>165</v>
      </c>
      <c r="P44" s="14" t="s">
        <v>792</v>
      </c>
      <c r="Q44" s="14" t="s">
        <v>787</v>
      </c>
      <c r="R44" s="14" t="s">
        <v>236</v>
      </c>
    </row>
    <row r="45" spans="1:19" ht="118">
      <c r="A45" s="7" t="s">
        <v>53</v>
      </c>
      <c r="B45" s="7" t="s">
        <v>237</v>
      </c>
      <c r="C45" s="7" t="s">
        <v>793</v>
      </c>
      <c r="D45" s="7" t="s">
        <v>794</v>
      </c>
      <c r="E45" s="7" t="s">
        <v>795</v>
      </c>
      <c r="F45" s="7" t="s">
        <v>796</v>
      </c>
      <c r="G45" s="7" t="s">
        <v>132</v>
      </c>
      <c r="H45" s="7" t="s">
        <v>54</v>
      </c>
      <c r="I45" s="7" t="s">
        <v>797</v>
      </c>
      <c r="J45" s="7"/>
      <c r="K45" s="7" t="s">
        <v>166</v>
      </c>
      <c r="L45" s="7" t="s">
        <v>763</v>
      </c>
      <c r="M45" s="7" t="s">
        <v>798</v>
      </c>
      <c r="N45" s="7" t="s">
        <v>799</v>
      </c>
      <c r="O45" s="7" t="s">
        <v>132</v>
      </c>
      <c r="P45" s="7" t="s">
        <v>800</v>
      </c>
      <c r="Q45" s="7" t="s">
        <v>801</v>
      </c>
      <c r="R45" s="7" t="s">
        <v>802</v>
      </c>
    </row>
    <row r="46" spans="1:19" ht="409.5">
      <c r="A46" s="4" t="s">
        <v>53</v>
      </c>
      <c r="B46" s="7" t="s">
        <v>237</v>
      </c>
      <c r="C46" s="7" t="s">
        <v>238</v>
      </c>
      <c r="D46" s="7" t="s">
        <v>320</v>
      </c>
      <c r="E46" s="7" t="s">
        <v>803</v>
      </c>
      <c r="F46" s="7">
        <v>68</v>
      </c>
      <c r="G46" s="7" t="s">
        <v>804</v>
      </c>
      <c r="H46" s="7" t="s">
        <v>805</v>
      </c>
      <c r="I46" s="7" t="s">
        <v>806</v>
      </c>
      <c r="J46" s="7"/>
      <c r="K46" s="7" t="s">
        <v>166</v>
      </c>
      <c r="L46" s="7" t="s">
        <v>807</v>
      </c>
      <c r="M46" s="7" t="s">
        <v>808</v>
      </c>
      <c r="N46" s="7" t="s">
        <v>809</v>
      </c>
      <c r="O46" s="7" t="s">
        <v>165</v>
      </c>
      <c r="P46" s="7" t="s">
        <v>810</v>
      </c>
      <c r="Q46" s="7" t="s">
        <v>811</v>
      </c>
      <c r="R46" s="7" t="s">
        <v>245</v>
      </c>
    </row>
    <row r="47" spans="1:19" ht="191.75">
      <c r="A47" s="7" t="s">
        <v>812</v>
      </c>
      <c r="B47" s="7" t="s">
        <v>813</v>
      </c>
      <c r="C47" s="7" t="s">
        <v>814</v>
      </c>
      <c r="D47" s="7" t="s">
        <v>239</v>
      </c>
      <c r="E47" s="7" t="s">
        <v>815</v>
      </c>
      <c r="F47" s="7">
        <v>68</v>
      </c>
      <c r="G47" s="7" t="s">
        <v>132</v>
      </c>
      <c r="H47" s="7" t="s">
        <v>816</v>
      </c>
      <c r="I47" s="7" t="s">
        <v>817</v>
      </c>
      <c r="J47" s="21" t="s">
        <v>818</v>
      </c>
      <c r="K47" s="7" t="s">
        <v>819</v>
      </c>
      <c r="L47" s="7" t="s">
        <v>241</v>
      </c>
      <c r="M47" s="7"/>
      <c r="N47" s="7" t="s">
        <v>820</v>
      </c>
      <c r="O47" s="7"/>
      <c r="P47" s="7" t="s">
        <v>821</v>
      </c>
      <c r="Q47" s="7" t="s">
        <v>822</v>
      </c>
      <c r="R47" s="7" t="s">
        <v>823</v>
      </c>
      <c r="S47" s="7" t="s">
        <v>556</v>
      </c>
    </row>
    <row r="48" spans="1:19" s="14" customFormat="1" ht="236">
      <c r="A48" s="14" t="s">
        <v>53</v>
      </c>
      <c r="B48" s="14" t="s">
        <v>237</v>
      </c>
      <c r="C48" s="14" t="s">
        <v>238</v>
      </c>
      <c r="D48" s="14" t="s">
        <v>239</v>
      </c>
      <c r="E48" s="14" t="s">
        <v>240</v>
      </c>
      <c r="F48" s="14">
        <v>68</v>
      </c>
      <c r="G48" s="14" t="s">
        <v>132</v>
      </c>
      <c r="H48" s="14" t="s">
        <v>54</v>
      </c>
      <c r="I48" s="14" t="s">
        <v>55</v>
      </c>
      <c r="J48" s="14" t="s">
        <v>242</v>
      </c>
      <c r="K48" s="14" t="s">
        <v>133</v>
      </c>
      <c r="L48" s="14" t="s">
        <v>241</v>
      </c>
      <c r="M48" s="14" t="s">
        <v>243</v>
      </c>
      <c r="N48" s="14" t="s">
        <v>820</v>
      </c>
      <c r="O48" s="14" t="s">
        <v>132</v>
      </c>
      <c r="P48" s="14" t="s">
        <v>824</v>
      </c>
      <c r="Q48" s="14" t="s">
        <v>825</v>
      </c>
      <c r="R48" s="14" t="s">
        <v>245</v>
      </c>
    </row>
    <row r="49" spans="1:19" ht="221.25">
      <c r="A49" s="7" t="s">
        <v>56</v>
      </c>
      <c r="B49" s="7" t="s">
        <v>246</v>
      </c>
      <c r="C49" s="7" t="s">
        <v>247</v>
      </c>
      <c r="D49" s="7" t="s">
        <v>826</v>
      </c>
      <c r="E49" s="7" t="s">
        <v>827</v>
      </c>
      <c r="F49" s="7">
        <v>46</v>
      </c>
      <c r="G49" s="7" t="s">
        <v>828</v>
      </c>
      <c r="H49" s="7" t="s">
        <v>57</v>
      </c>
      <c r="I49" s="7" t="s">
        <v>829</v>
      </c>
      <c r="J49" s="7"/>
      <c r="K49" s="7" t="s">
        <v>830</v>
      </c>
      <c r="L49" s="7" t="s">
        <v>831</v>
      </c>
      <c r="M49" s="7" t="s">
        <v>832</v>
      </c>
      <c r="N49" s="7" t="s">
        <v>132</v>
      </c>
      <c r="O49" s="7" t="s">
        <v>132</v>
      </c>
      <c r="P49" s="7" t="s">
        <v>833</v>
      </c>
      <c r="Q49" s="7" t="s">
        <v>834</v>
      </c>
      <c r="R49" s="7" t="s">
        <v>835</v>
      </c>
    </row>
    <row r="50" spans="1:19" ht="265.5">
      <c r="A50" s="4" t="s">
        <v>56</v>
      </c>
      <c r="B50" s="7" t="s">
        <v>246</v>
      </c>
      <c r="C50" s="7" t="s">
        <v>836</v>
      </c>
      <c r="D50" s="7" t="s">
        <v>837</v>
      </c>
      <c r="E50" s="7" t="s">
        <v>838</v>
      </c>
      <c r="F50" s="7">
        <v>46</v>
      </c>
      <c r="G50" s="7" t="s">
        <v>839</v>
      </c>
      <c r="H50" s="7" t="s">
        <v>840</v>
      </c>
      <c r="I50" s="7" t="s">
        <v>841</v>
      </c>
      <c r="J50" s="7"/>
      <c r="K50" s="7" t="s">
        <v>251</v>
      </c>
      <c r="L50" s="7" t="s">
        <v>842</v>
      </c>
      <c r="M50" s="7" t="s">
        <v>843</v>
      </c>
      <c r="N50" s="7" t="s">
        <v>165</v>
      </c>
      <c r="O50" s="7" t="s">
        <v>165</v>
      </c>
      <c r="P50" s="7" t="s">
        <v>844</v>
      </c>
      <c r="Q50" s="7" t="s">
        <v>257</v>
      </c>
      <c r="R50" s="7" t="s">
        <v>845</v>
      </c>
    </row>
    <row r="51" spans="1:19" ht="265.5">
      <c r="A51" s="20" t="s">
        <v>846</v>
      </c>
      <c r="B51" s="7" t="s">
        <v>847</v>
      </c>
      <c r="C51" s="22" t="s">
        <v>848</v>
      </c>
      <c r="D51" s="7" t="s">
        <v>248</v>
      </c>
      <c r="E51" s="7" t="s">
        <v>849</v>
      </c>
      <c r="F51" s="7">
        <v>23</v>
      </c>
      <c r="G51" s="7" t="s">
        <v>850</v>
      </c>
      <c r="H51" s="7" t="s">
        <v>851</v>
      </c>
      <c r="I51" s="7" t="s">
        <v>852</v>
      </c>
      <c r="J51" s="7"/>
      <c r="K51" s="7" t="s">
        <v>853</v>
      </c>
      <c r="L51" s="7" t="s">
        <v>189</v>
      </c>
      <c r="M51" s="7"/>
      <c r="N51" s="7" t="s">
        <v>854</v>
      </c>
      <c r="O51" s="7"/>
      <c r="P51" s="7" t="s">
        <v>855</v>
      </c>
      <c r="Q51" s="7" t="s">
        <v>856</v>
      </c>
      <c r="R51" s="7" t="s">
        <v>857</v>
      </c>
      <c r="S51" s="7" t="s">
        <v>556</v>
      </c>
    </row>
    <row r="52" spans="1:19" s="14" customFormat="1" ht="221.25">
      <c r="A52" s="14" t="s">
        <v>56</v>
      </c>
      <c r="B52" s="14" t="s">
        <v>246</v>
      </c>
      <c r="C52" s="14" t="s">
        <v>247</v>
      </c>
      <c r="D52" s="14" t="s">
        <v>248</v>
      </c>
      <c r="E52" s="14" t="s">
        <v>249</v>
      </c>
      <c r="F52" s="14">
        <v>46</v>
      </c>
      <c r="G52" s="14" t="s">
        <v>250</v>
      </c>
      <c r="H52" s="14" t="s">
        <v>57</v>
      </c>
      <c r="I52" s="14" t="s">
        <v>841</v>
      </c>
      <c r="K52" s="14" t="s">
        <v>251</v>
      </c>
      <c r="L52" s="14" t="s">
        <v>252</v>
      </c>
      <c r="M52" s="14" t="s">
        <v>256</v>
      </c>
      <c r="N52" s="14" t="s">
        <v>165</v>
      </c>
      <c r="O52" s="14" t="s">
        <v>165</v>
      </c>
      <c r="P52" s="14" t="s">
        <v>855</v>
      </c>
      <c r="Q52" s="14" t="s">
        <v>257</v>
      </c>
      <c r="R52" s="14" t="s">
        <v>258</v>
      </c>
    </row>
    <row r="53" spans="1:19" ht="177">
      <c r="A53" s="4" t="s">
        <v>60</v>
      </c>
      <c r="B53" s="7" t="s">
        <v>858</v>
      </c>
      <c r="C53" s="7" t="s">
        <v>260</v>
      </c>
      <c r="D53" s="4" t="s">
        <v>261</v>
      </c>
      <c r="E53" s="7" t="s">
        <v>859</v>
      </c>
      <c r="F53" s="4">
        <v>37</v>
      </c>
      <c r="G53" s="4" t="s">
        <v>165</v>
      </c>
      <c r="H53" s="4" t="s">
        <v>61</v>
      </c>
      <c r="I53" s="7" t="s">
        <v>860</v>
      </c>
      <c r="K53" s="4" t="s">
        <v>263</v>
      </c>
      <c r="L53" s="4" t="s">
        <v>578</v>
      </c>
      <c r="M53" s="7" t="s">
        <v>861</v>
      </c>
      <c r="N53" s="7" t="s">
        <v>862</v>
      </c>
      <c r="O53" s="4" t="s">
        <v>165</v>
      </c>
      <c r="P53" s="7" t="s">
        <v>863</v>
      </c>
      <c r="Q53" s="7" t="s">
        <v>864</v>
      </c>
      <c r="R53" s="7" t="s">
        <v>267</v>
      </c>
    </row>
    <row r="54" spans="1:19" ht="206.5">
      <c r="A54" s="4" t="s">
        <v>60</v>
      </c>
      <c r="B54" s="7" t="s">
        <v>259</v>
      </c>
      <c r="C54" s="7" t="s">
        <v>865</v>
      </c>
      <c r="D54" s="7" t="s">
        <v>320</v>
      </c>
      <c r="E54" s="7" t="s">
        <v>866</v>
      </c>
      <c r="F54" s="7">
        <v>37</v>
      </c>
      <c r="G54" s="7" t="s">
        <v>867</v>
      </c>
      <c r="H54" s="7" t="s">
        <v>868</v>
      </c>
      <c r="I54" s="7" t="s">
        <v>869</v>
      </c>
      <c r="J54" s="7"/>
      <c r="K54" s="7" t="s">
        <v>263</v>
      </c>
      <c r="L54" s="7" t="s">
        <v>578</v>
      </c>
      <c r="M54" s="7" t="s">
        <v>870</v>
      </c>
      <c r="N54" s="7"/>
      <c r="O54" s="7" t="s">
        <v>165</v>
      </c>
      <c r="P54" s="7" t="s">
        <v>871</v>
      </c>
      <c r="Q54" s="7" t="s">
        <v>872</v>
      </c>
      <c r="R54" s="7" t="s">
        <v>165</v>
      </c>
    </row>
    <row r="55" spans="1:19" ht="177">
      <c r="A55" s="7" t="s">
        <v>873</v>
      </c>
      <c r="B55" s="7" t="s">
        <v>259</v>
      </c>
      <c r="C55" s="22" t="s">
        <v>260</v>
      </c>
      <c r="D55" s="7" t="s">
        <v>874</v>
      </c>
      <c r="E55" s="7" t="s">
        <v>875</v>
      </c>
      <c r="F55" s="7">
        <v>37</v>
      </c>
      <c r="G55" s="7" t="s">
        <v>132</v>
      </c>
      <c r="H55" s="7" t="s">
        <v>61</v>
      </c>
      <c r="I55" s="7" t="s">
        <v>876</v>
      </c>
      <c r="J55" s="7"/>
      <c r="K55" s="7" t="s">
        <v>877</v>
      </c>
      <c r="L55" s="7" t="s">
        <v>176</v>
      </c>
      <c r="M55" s="7"/>
      <c r="N55" s="33" t="s">
        <v>878</v>
      </c>
      <c r="O55" s="33"/>
      <c r="P55" s="7" t="s">
        <v>863</v>
      </c>
      <c r="Q55" s="33" t="s">
        <v>879</v>
      </c>
    </row>
    <row r="56" spans="1:19" s="14" customFormat="1" ht="191.75">
      <c r="A56" s="14" t="s">
        <v>60</v>
      </c>
      <c r="B56" s="14" t="s">
        <v>259</v>
      </c>
      <c r="C56" s="14" t="s">
        <v>260</v>
      </c>
      <c r="D56" s="14" t="s">
        <v>261</v>
      </c>
      <c r="E56" s="14" t="s">
        <v>262</v>
      </c>
      <c r="F56" s="14">
        <v>37</v>
      </c>
      <c r="G56" s="14" t="s">
        <v>165</v>
      </c>
      <c r="H56" s="14" t="s">
        <v>61</v>
      </c>
      <c r="I56" s="14" t="s">
        <v>869</v>
      </c>
      <c r="K56" s="14" t="s">
        <v>263</v>
      </c>
      <c r="L56" s="14" t="s">
        <v>176</v>
      </c>
      <c r="M56" s="14" t="s">
        <v>265</v>
      </c>
      <c r="N56" s="14" t="s">
        <v>862</v>
      </c>
      <c r="O56" s="14" t="s">
        <v>165</v>
      </c>
      <c r="P56" s="14" t="s">
        <v>880</v>
      </c>
      <c r="Q56" s="14" t="s">
        <v>266</v>
      </c>
      <c r="R56" s="14" t="s">
        <v>267</v>
      </c>
    </row>
    <row r="57" spans="1:19" ht="250.75">
      <c r="A57" s="4" t="s">
        <v>64</v>
      </c>
      <c r="B57" s="7" t="s">
        <v>268</v>
      </c>
      <c r="C57" s="7" t="s">
        <v>881</v>
      </c>
      <c r="D57" s="7" t="s">
        <v>882</v>
      </c>
      <c r="E57" s="7" t="s">
        <v>270</v>
      </c>
      <c r="F57" s="4">
        <v>855</v>
      </c>
      <c r="G57" s="4" t="s">
        <v>165</v>
      </c>
      <c r="H57" s="7" t="s">
        <v>65</v>
      </c>
      <c r="I57" s="7" t="s">
        <v>883</v>
      </c>
      <c r="K57" s="7" t="s">
        <v>884</v>
      </c>
      <c r="L57" s="4" t="s">
        <v>176</v>
      </c>
      <c r="M57" s="7" t="s">
        <v>885</v>
      </c>
      <c r="N57" s="7" t="s">
        <v>886</v>
      </c>
      <c r="O57" s="7" t="s">
        <v>275</v>
      </c>
      <c r="P57" s="7" t="s">
        <v>887</v>
      </c>
      <c r="Q57" s="7" t="s">
        <v>888</v>
      </c>
      <c r="R57" s="7" t="s">
        <v>889</v>
      </c>
      <c r="S57" s="4" t="s">
        <v>463</v>
      </c>
    </row>
    <row r="58" spans="1:19" ht="250.75">
      <c r="A58" s="4" t="s">
        <v>64</v>
      </c>
      <c r="B58" s="7" t="s">
        <v>268</v>
      </c>
      <c r="C58" s="7" t="s">
        <v>890</v>
      </c>
      <c r="D58" s="7" t="s">
        <v>130</v>
      </c>
      <c r="E58" s="7" t="s">
        <v>891</v>
      </c>
      <c r="F58" s="7">
        <v>855</v>
      </c>
      <c r="G58" s="7" t="s">
        <v>165</v>
      </c>
      <c r="H58" s="7" t="s">
        <v>65</v>
      </c>
      <c r="I58" s="7" t="s">
        <v>892</v>
      </c>
      <c r="J58" s="7"/>
      <c r="K58" s="7" t="s">
        <v>893</v>
      </c>
      <c r="L58" s="7" t="s">
        <v>578</v>
      </c>
      <c r="M58" s="7" t="s">
        <v>274</v>
      </c>
      <c r="N58" s="7"/>
      <c r="O58" s="7" t="s">
        <v>894</v>
      </c>
      <c r="P58" s="7" t="s">
        <v>895</v>
      </c>
      <c r="Q58" s="7" t="s">
        <v>896</v>
      </c>
      <c r="R58" s="7" t="s">
        <v>897</v>
      </c>
      <c r="S58" s="4" t="s">
        <v>453</v>
      </c>
    </row>
    <row r="59" spans="1:19" ht="118">
      <c r="A59" s="7" t="s">
        <v>898</v>
      </c>
      <c r="B59" s="7" t="s">
        <v>268</v>
      </c>
      <c r="C59" s="7" t="s">
        <v>269</v>
      </c>
      <c r="D59" s="7" t="s">
        <v>130</v>
      </c>
      <c r="E59" s="7" t="s">
        <v>899</v>
      </c>
      <c r="F59" s="7">
        <v>855</v>
      </c>
      <c r="G59" s="7" t="s">
        <v>132</v>
      </c>
      <c r="H59" s="7" t="s">
        <v>900</v>
      </c>
      <c r="I59" s="7" t="s">
        <v>901</v>
      </c>
      <c r="J59" s="7"/>
      <c r="K59" s="7" t="s">
        <v>312</v>
      </c>
      <c r="L59" s="7" t="s">
        <v>902</v>
      </c>
      <c r="M59" s="7"/>
    </row>
    <row r="60" spans="1:19" s="14" customFormat="1" ht="250.75">
      <c r="A60" s="14" t="s">
        <v>64</v>
      </c>
      <c r="B60" s="14" t="s">
        <v>268</v>
      </c>
      <c r="C60" s="14" t="s">
        <v>269</v>
      </c>
      <c r="D60" s="14" t="s">
        <v>130</v>
      </c>
      <c r="E60" s="14" t="s">
        <v>270</v>
      </c>
      <c r="F60" s="14">
        <v>855</v>
      </c>
      <c r="G60" s="14" t="s">
        <v>132</v>
      </c>
      <c r="H60" s="14" t="s">
        <v>65</v>
      </c>
      <c r="I60" s="14" t="s">
        <v>883</v>
      </c>
      <c r="K60" s="14" t="s">
        <v>271</v>
      </c>
      <c r="L60" s="14" t="s">
        <v>272</v>
      </c>
      <c r="M60" s="14" t="s">
        <v>274</v>
      </c>
      <c r="N60" s="14" t="s">
        <v>886</v>
      </c>
      <c r="O60" s="14" t="s">
        <v>275</v>
      </c>
      <c r="P60" s="14" t="s">
        <v>895</v>
      </c>
      <c r="Q60" s="14" t="s">
        <v>276</v>
      </c>
      <c r="R60" s="14" t="s">
        <v>277</v>
      </c>
    </row>
    <row r="61" spans="1:19" ht="177">
      <c r="A61" s="4" t="s">
        <v>903</v>
      </c>
      <c r="B61" s="7" t="s">
        <v>904</v>
      </c>
      <c r="C61" s="7" t="s">
        <v>905</v>
      </c>
      <c r="D61" s="4" t="s">
        <v>906</v>
      </c>
      <c r="E61" s="7" t="s">
        <v>907</v>
      </c>
      <c r="F61" s="4">
        <v>118</v>
      </c>
      <c r="G61" s="4" t="s">
        <v>165</v>
      </c>
      <c r="H61" s="7" t="s">
        <v>68</v>
      </c>
      <c r="I61" s="7" t="s">
        <v>908</v>
      </c>
      <c r="K61" s="7" t="s">
        <v>909</v>
      </c>
      <c r="L61" s="4" t="s">
        <v>910</v>
      </c>
      <c r="M61" s="7" t="s">
        <v>911</v>
      </c>
      <c r="N61" s="7" t="s">
        <v>912</v>
      </c>
      <c r="O61" s="7" t="s">
        <v>275</v>
      </c>
      <c r="P61" s="4" t="s">
        <v>165</v>
      </c>
      <c r="Q61" s="7" t="s">
        <v>913</v>
      </c>
      <c r="R61" s="7" t="s">
        <v>287</v>
      </c>
      <c r="S61" s="4" t="s">
        <v>463</v>
      </c>
    </row>
    <row r="62" spans="1:19" ht="236">
      <c r="A62" s="7" t="s">
        <v>903</v>
      </c>
      <c r="B62" s="7" t="s">
        <v>914</v>
      </c>
      <c r="C62" s="7" t="s">
        <v>915</v>
      </c>
      <c r="D62" s="7" t="s">
        <v>383</v>
      </c>
      <c r="E62" s="7" t="s">
        <v>281</v>
      </c>
      <c r="F62" s="7">
        <v>118</v>
      </c>
      <c r="G62" s="7" t="s">
        <v>132</v>
      </c>
      <c r="H62" s="7" t="s">
        <v>916</v>
      </c>
      <c r="I62" s="7" t="s">
        <v>917</v>
      </c>
      <c r="J62" s="7"/>
      <c r="K62" s="7" t="s">
        <v>282</v>
      </c>
      <c r="L62" s="7" t="s">
        <v>918</v>
      </c>
      <c r="M62" s="7" t="s">
        <v>919</v>
      </c>
      <c r="N62" s="7" t="s">
        <v>920</v>
      </c>
      <c r="O62" s="7" t="s">
        <v>132</v>
      </c>
      <c r="P62" s="7" t="s">
        <v>132</v>
      </c>
      <c r="Q62" s="7" t="s">
        <v>921</v>
      </c>
      <c r="R62" s="7" t="s">
        <v>922</v>
      </c>
      <c r="S62" s="4" t="s">
        <v>923</v>
      </c>
    </row>
    <row r="63" spans="1:19" ht="103.25">
      <c r="A63" s="7" t="s">
        <v>67</v>
      </c>
      <c r="B63" s="7" t="s">
        <v>278</v>
      </c>
      <c r="C63" s="7" t="s">
        <v>279</v>
      </c>
      <c r="D63" s="7" t="s">
        <v>153</v>
      </c>
      <c r="E63" s="7" t="s">
        <v>924</v>
      </c>
      <c r="F63" s="7">
        <v>855</v>
      </c>
      <c r="G63" s="7" t="s">
        <v>132</v>
      </c>
      <c r="H63" s="7" t="s">
        <v>925</v>
      </c>
      <c r="I63" s="7" t="s">
        <v>926</v>
      </c>
      <c r="J63" s="7"/>
      <c r="K63" s="7" t="s">
        <v>927</v>
      </c>
      <c r="L63" s="34" t="s">
        <v>928</v>
      </c>
      <c r="M63" s="34"/>
    </row>
    <row r="64" spans="1:19" s="14" customFormat="1" ht="283.5" customHeight="1">
      <c r="A64" s="14" t="s">
        <v>67</v>
      </c>
      <c r="B64" s="14" t="s">
        <v>278</v>
      </c>
      <c r="C64" s="14" t="s">
        <v>279</v>
      </c>
      <c r="D64" s="14" t="s">
        <v>906</v>
      </c>
      <c r="E64" s="14" t="s">
        <v>281</v>
      </c>
      <c r="F64" s="14">
        <v>118</v>
      </c>
      <c r="G64" s="14" t="s">
        <v>132</v>
      </c>
      <c r="H64" s="14" t="s">
        <v>68</v>
      </c>
      <c r="I64" s="14" t="s">
        <v>908</v>
      </c>
      <c r="K64" s="14" t="s">
        <v>282</v>
      </c>
      <c r="L64" s="14" t="s">
        <v>176</v>
      </c>
      <c r="M64" s="14" t="s">
        <v>929</v>
      </c>
      <c r="N64" s="14" t="s">
        <v>930</v>
      </c>
      <c r="O64" s="14" t="s">
        <v>165</v>
      </c>
      <c r="P64" s="14" t="s">
        <v>165</v>
      </c>
      <c r="Q64" s="14" t="s">
        <v>286</v>
      </c>
      <c r="R64" s="14" t="s">
        <v>287</v>
      </c>
    </row>
    <row r="65" spans="1:19" ht="206.5">
      <c r="A65" s="4" t="s">
        <v>931</v>
      </c>
      <c r="B65" s="7" t="s">
        <v>288</v>
      </c>
      <c r="C65" s="7" t="s">
        <v>932</v>
      </c>
      <c r="D65" s="4" t="s">
        <v>522</v>
      </c>
      <c r="E65" s="7" t="s">
        <v>933</v>
      </c>
      <c r="F65" s="4">
        <v>352</v>
      </c>
      <c r="G65" s="4" t="s">
        <v>165</v>
      </c>
      <c r="H65" s="4" t="s">
        <v>934</v>
      </c>
      <c r="I65" s="7" t="s">
        <v>935</v>
      </c>
      <c r="K65" s="4" t="s">
        <v>936</v>
      </c>
      <c r="L65" s="4" t="s">
        <v>578</v>
      </c>
      <c r="M65" s="7" t="s">
        <v>937</v>
      </c>
      <c r="N65" s="7" t="s">
        <v>938</v>
      </c>
      <c r="O65" s="4" t="s">
        <v>165</v>
      </c>
      <c r="P65" s="7" t="s">
        <v>939</v>
      </c>
      <c r="Q65" s="7" t="s">
        <v>940</v>
      </c>
      <c r="R65" s="4" t="s">
        <v>165</v>
      </c>
      <c r="S65" s="4" t="s">
        <v>463</v>
      </c>
    </row>
    <row r="66" spans="1:19" ht="191.75">
      <c r="A66" s="7" t="s">
        <v>931</v>
      </c>
      <c r="B66" s="7" t="s">
        <v>288</v>
      </c>
      <c r="C66" s="7" t="s">
        <v>941</v>
      </c>
      <c r="D66" s="7" t="s">
        <v>383</v>
      </c>
      <c r="E66" s="13" t="s">
        <v>942</v>
      </c>
      <c r="F66" s="7">
        <v>352</v>
      </c>
      <c r="G66" s="7" t="s">
        <v>132</v>
      </c>
      <c r="H66" s="7" t="s">
        <v>943</v>
      </c>
      <c r="I66" s="7" t="s">
        <v>944</v>
      </c>
      <c r="J66" s="7"/>
      <c r="K66" s="7" t="s">
        <v>292</v>
      </c>
      <c r="L66" s="7" t="s">
        <v>176</v>
      </c>
      <c r="M66" s="7" t="s">
        <v>945</v>
      </c>
      <c r="N66" s="7" t="s">
        <v>946</v>
      </c>
      <c r="O66" s="7" t="s">
        <v>132</v>
      </c>
      <c r="P66" s="7" t="s">
        <v>132</v>
      </c>
      <c r="Q66" s="11" t="s">
        <v>947</v>
      </c>
      <c r="R66" s="7" t="s">
        <v>132</v>
      </c>
      <c r="S66" s="4" t="s">
        <v>923</v>
      </c>
    </row>
    <row r="67" spans="1:19" ht="142.5">
      <c r="A67" s="7" t="s">
        <v>69</v>
      </c>
      <c r="B67" s="7" t="s">
        <v>288</v>
      </c>
      <c r="C67" s="7" t="s">
        <v>948</v>
      </c>
      <c r="D67" s="7" t="s">
        <v>153</v>
      </c>
      <c r="E67" s="7" t="s">
        <v>949</v>
      </c>
      <c r="F67" s="7">
        <v>352</v>
      </c>
      <c r="G67" s="7" t="s">
        <v>950</v>
      </c>
      <c r="H67" s="7" t="s">
        <v>934</v>
      </c>
      <c r="I67" s="7" t="s">
        <v>951</v>
      </c>
      <c r="J67" s="7"/>
      <c r="K67" s="7" t="s">
        <v>952</v>
      </c>
      <c r="L67" s="7" t="s">
        <v>176</v>
      </c>
      <c r="M67" s="7"/>
      <c r="N67" s="7" t="s">
        <v>953</v>
      </c>
      <c r="O67" s="7"/>
      <c r="P67" s="7" t="s">
        <v>954</v>
      </c>
      <c r="Q67" s="33" t="s">
        <v>955</v>
      </c>
    </row>
    <row r="68" spans="1:19" s="14" customFormat="1" ht="191.75">
      <c r="A68" s="14" t="s">
        <v>69</v>
      </c>
      <c r="B68" s="14" t="s">
        <v>288</v>
      </c>
      <c r="C68" s="14" t="s">
        <v>289</v>
      </c>
      <c r="D68" s="14" t="s">
        <v>153</v>
      </c>
      <c r="E68" s="14" t="s">
        <v>290</v>
      </c>
      <c r="F68" s="14">
        <v>352</v>
      </c>
      <c r="G68" s="14" t="s">
        <v>132</v>
      </c>
      <c r="H68" s="14" t="s">
        <v>943</v>
      </c>
      <c r="I68" s="35" t="s">
        <v>935</v>
      </c>
      <c r="J68" s="35"/>
      <c r="K68" s="14" t="s">
        <v>936</v>
      </c>
      <c r="L68" s="14" t="s">
        <v>578</v>
      </c>
      <c r="M68" s="14" t="s">
        <v>294</v>
      </c>
      <c r="N68" s="14" t="s">
        <v>946</v>
      </c>
      <c r="O68" s="14" t="s">
        <v>165</v>
      </c>
      <c r="P68" s="35" t="s">
        <v>956</v>
      </c>
      <c r="Q68" s="14" t="s">
        <v>957</v>
      </c>
      <c r="R68" s="14" t="s">
        <v>165</v>
      </c>
    </row>
    <row r="69" spans="1:19" ht="250.75">
      <c r="A69" s="4" t="s">
        <v>958</v>
      </c>
      <c r="B69" s="7" t="s">
        <v>297</v>
      </c>
      <c r="C69" s="7" t="s">
        <v>959</v>
      </c>
      <c r="D69" s="7" t="s">
        <v>960</v>
      </c>
      <c r="E69" s="7" t="s">
        <v>300</v>
      </c>
      <c r="F69" s="7">
        <v>1140</v>
      </c>
      <c r="G69" s="7" t="s">
        <v>961</v>
      </c>
      <c r="H69" s="7" t="s">
        <v>962</v>
      </c>
      <c r="I69" s="7" t="s">
        <v>963</v>
      </c>
      <c r="J69" s="7" t="s">
        <v>964</v>
      </c>
      <c r="K69" s="7" t="s">
        <v>965</v>
      </c>
      <c r="L69" s="7" t="s">
        <v>578</v>
      </c>
      <c r="M69" s="7" t="s">
        <v>966</v>
      </c>
      <c r="N69" s="7" t="s">
        <v>165</v>
      </c>
      <c r="O69" s="7" t="s">
        <v>165</v>
      </c>
      <c r="P69" s="7" t="s">
        <v>967</v>
      </c>
      <c r="Q69" s="7" t="s">
        <v>968</v>
      </c>
      <c r="R69" s="7" t="s">
        <v>165</v>
      </c>
      <c r="S69" s="4" t="s">
        <v>453</v>
      </c>
    </row>
    <row r="70" spans="1:19" ht="162.25">
      <c r="A70" s="7" t="s">
        <v>969</v>
      </c>
      <c r="B70" s="7" t="s">
        <v>970</v>
      </c>
      <c r="C70" s="7" t="s">
        <v>971</v>
      </c>
      <c r="D70" s="7" t="s">
        <v>299</v>
      </c>
      <c r="E70" s="7" t="s">
        <v>972</v>
      </c>
      <c r="F70" s="7">
        <v>1140</v>
      </c>
      <c r="G70" s="7" t="s">
        <v>973</v>
      </c>
      <c r="H70" s="7" t="s">
        <v>974</v>
      </c>
      <c r="I70" s="7" t="s">
        <v>975</v>
      </c>
      <c r="J70" s="7"/>
      <c r="K70" s="7" t="s">
        <v>976</v>
      </c>
      <c r="L70" s="7" t="s">
        <v>176</v>
      </c>
      <c r="M70" s="7" t="s">
        <v>977</v>
      </c>
      <c r="N70" s="7" t="s">
        <v>978</v>
      </c>
      <c r="O70" s="7" t="s">
        <v>132</v>
      </c>
      <c r="P70" s="7" t="s">
        <v>132</v>
      </c>
      <c r="Q70" s="7" t="s">
        <v>306</v>
      </c>
      <c r="R70" s="7" t="s">
        <v>307</v>
      </c>
      <c r="S70" s="4" t="s">
        <v>543</v>
      </c>
    </row>
    <row r="71" spans="1:19" ht="88.5">
      <c r="A71" s="4" t="s">
        <v>72</v>
      </c>
      <c r="B71" s="7" t="s">
        <v>979</v>
      </c>
      <c r="C71" s="7" t="s">
        <v>298</v>
      </c>
      <c r="D71" s="4" t="s">
        <v>980</v>
      </c>
      <c r="E71" s="7" t="s">
        <v>981</v>
      </c>
      <c r="F71" s="4" t="s">
        <v>982</v>
      </c>
      <c r="G71" s="7" t="s">
        <v>983</v>
      </c>
      <c r="H71" s="7" t="s">
        <v>984</v>
      </c>
      <c r="I71" s="7" t="s">
        <v>985</v>
      </c>
      <c r="J71" s="7"/>
    </row>
    <row r="72" spans="1:19" s="14" customFormat="1" ht="250.75">
      <c r="A72" s="14" t="s">
        <v>72</v>
      </c>
      <c r="B72" s="14" t="s">
        <v>297</v>
      </c>
      <c r="C72" s="14" t="s">
        <v>298</v>
      </c>
      <c r="D72" s="14" t="s">
        <v>299</v>
      </c>
      <c r="E72" s="14" t="s">
        <v>300</v>
      </c>
      <c r="F72" s="14">
        <v>1140</v>
      </c>
      <c r="G72" s="14" t="s">
        <v>961</v>
      </c>
      <c r="H72" s="14" t="s">
        <v>73</v>
      </c>
      <c r="I72" s="14" t="s">
        <v>975</v>
      </c>
      <c r="J72" s="14" t="s">
        <v>964</v>
      </c>
      <c r="K72" s="14" t="s">
        <v>965</v>
      </c>
      <c r="L72" s="14" t="s">
        <v>578</v>
      </c>
      <c r="M72" s="14" t="s">
        <v>966</v>
      </c>
      <c r="N72" s="14" t="s">
        <v>978</v>
      </c>
      <c r="O72" s="14" t="s">
        <v>165</v>
      </c>
      <c r="P72" s="35" t="s">
        <v>967</v>
      </c>
      <c r="Q72" s="14" t="s">
        <v>306</v>
      </c>
      <c r="R72" s="14" t="s">
        <v>307</v>
      </c>
    </row>
    <row r="73" spans="1:19" ht="147.5">
      <c r="A73" s="4" t="s">
        <v>986</v>
      </c>
      <c r="B73" s="7" t="s">
        <v>987</v>
      </c>
      <c r="C73" s="7" t="s">
        <v>988</v>
      </c>
      <c r="D73" s="7" t="s">
        <v>299</v>
      </c>
      <c r="E73" s="7" t="s">
        <v>989</v>
      </c>
      <c r="F73" s="7">
        <v>14</v>
      </c>
      <c r="G73" s="7" t="s">
        <v>165</v>
      </c>
      <c r="H73" s="7" t="s">
        <v>990</v>
      </c>
      <c r="I73" s="7" t="s">
        <v>991</v>
      </c>
      <c r="J73" s="7"/>
      <c r="K73" s="7" t="s">
        <v>992</v>
      </c>
      <c r="L73" s="7" t="s">
        <v>165</v>
      </c>
      <c r="M73" s="7"/>
      <c r="N73" s="7" t="s">
        <v>316</v>
      </c>
      <c r="O73" s="7" t="s">
        <v>165</v>
      </c>
      <c r="P73" s="7" t="s">
        <v>993</v>
      </c>
      <c r="Q73" s="7" t="s">
        <v>994</v>
      </c>
      <c r="R73" s="7" t="s">
        <v>165</v>
      </c>
      <c r="S73" s="4" t="s">
        <v>453</v>
      </c>
    </row>
    <row r="74" spans="1:19" ht="162.25">
      <c r="A74" s="7" t="s">
        <v>995</v>
      </c>
      <c r="B74" s="7" t="s">
        <v>308</v>
      </c>
      <c r="C74" s="7" t="s">
        <v>996</v>
      </c>
      <c r="D74" s="7" t="s">
        <v>299</v>
      </c>
      <c r="E74" s="7" t="s">
        <v>311</v>
      </c>
      <c r="F74" s="7">
        <v>14</v>
      </c>
      <c r="G74" s="7" t="s">
        <v>132</v>
      </c>
      <c r="H74" s="7" t="s">
        <v>76</v>
      </c>
      <c r="I74" s="7" t="s">
        <v>997</v>
      </c>
      <c r="J74" s="7" t="s">
        <v>132</v>
      </c>
      <c r="K74" s="7" t="s">
        <v>312</v>
      </c>
      <c r="L74" s="7" t="s">
        <v>998</v>
      </c>
      <c r="M74" s="7" t="s">
        <v>315</v>
      </c>
      <c r="N74" s="7" t="s">
        <v>999</v>
      </c>
      <c r="O74" s="7" t="s">
        <v>132</v>
      </c>
      <c r="P74" s="7" t="s">
        <v>132</v>
      </c>
      <c r="Q74" s="7" t="s">
        <v>1000</v>
      </c>
      <c r="R74" s="7" t="s">
        <v>132</v>
      </c>
      <c r="S74" s="4" t="s">
        <v>543</v>
      </c>
    </row>
    <row r="75" spans="1:19" ht="147.5">
      <c r="A75" s="7" t="s">
        <v>75</v>
      </c>
      <c r="B75" s="7" t="s">
        <v>308</v>
      </c>
      <c r="C75" s="7" t="s">
        <v>309</v>
      </c>
      <c r="D75" s="7" t="s">
        <v>1001</v>
      </c>
      <c r="E75" s="7" t="s">
        <v>1002</v>
      </c>
      <c r="F75" s="7">
        <v>14</v>
      </c>
      <c r="G75" s="7" t="s">
        <v>132</v>
      </c>
      <c r="H75" s="7" t="s">
        <v>76</v>
      </c>
      <c r="I75" s="7" t="s">
        <v>1003</v>
      </c>
      <c r="J75" s="7"/>
      <c r="K75" s="7"/>
      <c r="L75" s="7"/>
      <c r="M75" s="7"/>
      <c r="N75" s="7"/>
      <c r="O75" s="7"/>
      <c r="P75" s="7"/>
      <c r="Q75" s="7"/>
      <c r="R75" s="7"/>
    </row>
    <row r="76" spans="1:19" s="14" customFormat="1" ht="162.25">
      <c r="A76" s="14" t="s">
        <v>75</v>
      </c>
      <c r="B76" s="14" t="s">
        <v>308</v>
      </c>
      <c r="C76" s="14" t="s">
        <v>309</v>
      </c>
      <c r="D76" s="14" t="s">
        <v>310</v>
      </c>
      <c r="E76" s="14" t="s">
        <v>311</v>
      </c>
      <c r="F76" s="14">
        <v>14</v>
      </c>
      <c r="G76" s="14" t="s">
        <v>165</v>
      </c>
      <c r="H76" s="14" t="s">
        <v>76</v>
      </c>
      <c r="I76" s="14" t="s">
        <v>991</v>
      </c>
      <c r="J76" s="35"/>
      <c r="K76" s="14" t="s">
        <v>312</v>
      </c>
      <c r="L76" s="14" t="s">
        <v>998</v>
      </c>
      <c r="M76" s="14" t="s">
        <v>315</v>
      </c>
      <c r="N76" s="14" t="s">
        <v>316</v>
      </c>
      <c r="O76" s="14" t="s">
        <v>165</v>
      </c>
      <c r="P76" s="14" t="s">
        <v>993</v>
      </c>
      <c r="Q76" s="14" t="s">
        <v>317</v>
      </c>
      <c r="R76" s="14" t="s">
        <v>165</v>
      </c>
    </row>
  </sheetData>
  <hyperlinks>
    <hyperlink ref="J47" r:id="rId1" display="file:///Users/mahekchandna/Downloads/1-s2.0-S0167527322007392-mmc1.docx" xr:uid="{DF06585F-4A89-4213-98B2-E8D96C1210EE}"/>
  </hyperlinks>
  <pageMargins left="0.7" right="0.7" top="0.75" bottom="0.75" header="0.3" footer="0.3"/>
  <pageSetup orientation="portrait" r:id="rId2"/>
  <drawing r:id="rId3"/>
  <legacy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012AE-F830-437D-947C-356D616331A3}">
  <dimension ref="A1:C31"/>
  <sheetViews>
    <sheetView topLeftCell="A24" workbookViewId="0">
      <selection activeCell="D29" sqref="D29"/>
    </sheetView>
  </sheetViews>
  <sheetFormatPr defaultColWidth="8.86328125" defaultRowHeight="14.75"/>
  <cols>
    <col min="1" max="1" width="18.7265625" bestFit="1" customWidth="1"/>
    <col min="2" max="2" width="10.7265625" customWidth="1"/>
    <col min="3" max="3" width="10.86328125" bestFit="1" customWidth="1"/>
    <col min="4" max="4" width="11" customWidth="1"/>
  </cols>
  <sheetData>
    <row r="1" spans="1:3">
      <c r="A1" s="80" t="s">
        <v>1004</v>
      </c>
      <c r="B1" s="80"/>
      <c r="C1" s="80"/>
    </row>
    <row r="2" spans="1:3">
      <c r="A2" s="19" t="s">
        <v>1005</v>
      </c>
      <c r="B2" s="19" t="s">
        <v>1006</v>
      </c>
      <c r="C2" s="19" t="s">
        <v>1007</v>
      </c>
    </row>
    <row r="3" spans="1:3">
      <c r="A3" s="32" t="s">
        <v>1008</v>
      </c>
      <c r="B3" s="32" t="s">
        <v>463</v>
      </c>
      <c r="C3" s="32" t="s">
        <v>453</v>
      </c>
    </row>
    <row r="4" spans="1:3">
      <c r="A4" s="32" t="s">
        <v>1009</v>
      </c>
      <c r="B4" s="32" t="s">
        <v>463</v>
      </c>
      <c r="C4" s="32" t="s">
        <v>453</v>
      </c>
    </row>
    <row r="5" spans="1:3">
      <c r="A5" s="32" t="s">
        <v>1010</v>
      </c>
      <c r="B5" s="32" t="s">
        <v>463</v>
      </c>
      <c r="C5" s="32" t="s">
        <v>543</v>
      </c>
    </row>
    <row r="6" spans="1:3">
      <c r="A6" s="32" t="s">
        <v>1011</v>
      </c>
      <c r="B6" s="32" t="s">
        <v>463</v>
      </c>
      <c r="C6" s="32" t="s">
        <v>543</v>
      </c>
    </row>
    <row r="7" spans="1:3">
      <c r="A7" s="32" t="s">
        <v>1012</v>
      </c>
      <c r="B7" s="32" t="s">
        <v>453</v>
      </c>
      <c r="C7" s="32" t="s">
        <v>543</v>
      </c>
    </row>
    <row r="8" spans="1:3">
      <c r="A8" s="32" t="s">
        <v>1013</v>
      </c>
      <c r="B8" s="32" t="s">
        <v>453</v>
      </c>
      <c r="C8" s="32" t="s">
        <v>543</v>
      </c>
    </row>
    <row r="9" spans="1:3">
      <c r="A9" t="s">
        <v>1014</v>
      </c>
      <c r="B9" t="s">
        <v>463</v>
      </c>
      <c r="C9" t="s">
        <v>453</v>
      </c>
    </row>
    <row r="10" spans="1:3">
      <c r="A10" t="s">
        <v>1015</v>
      </c>
      <c r="B10" t="s">
        <v>463</v>
      </c>
      <c r="C10" t="s">
        <v>453</v>
      </c>
    </row>
    <row r="11" spans="1:3">
      <c r="A11" t="s">
        <v>45</v>
      </c>
      <c r="B11" t="s">
        <v>463</v>
      </c>
      <c r="C11" t="s">
        <v>543</v>
      </c>
    </row>
    <row r="12" spans="1:3">
      <c r="A12" t="s">
        <v>49</v>
      </c>
      <c r="B12" t="s">
        <v>463</v>
      </c>
      <c r="C12" t="s">
        <v>543</v>
      </c>
    </row>
    <row r="13" spans="1:3">
      <c r="A13" t="s">
        <v>53</v>
      </c>
      <c r="B13" t="s">
        <v>453</v>
      </c>
      <c r="C13" t="s">
        <v>543</v>
      </c>
    </row>
    <row r="14" spans="1:3">
      <c r="A14" t="s">
        <v>56</v>
      </c>
      <c r="B14" t="s">
        <v>453</v>
      </c>
      <c r="C14" t="s">
        <v>543</v>
      </c>
    </row>
    <row r="15" spans="1:3">
      <c r="A15" s="32" t="s">
        <v>60</v>
      </c>
      <c r="B15" s="32" t="s">
        <v>463</v>
      </c>
      <c r="C15" s="32" t="s">
        <v>453</v>
      </c>
    </row>
    <row r="16" spans="1:3">
      <c r="A16" s="32" t="s">
        <v>64</v>
      </c>
      <c r="B16" s="32" t="s">
        <v>463</v>
      </c>
      <c r="C16" s="32" t="s">
        <v>453</v>
      </c>
    </row>
    <row r="17" spans="1:3">
      <c r="A17" s="32" t="s">
        <v>903</v>
      </c>
      <c r="B17" s="32" t="s">
        <v>463</v>
      </c>
      <c r="C17" s="32" t="s">
        <v>543</v>
      </c>
    </row>
    <row r="18" spans="1:3">
      <c r="A18" s="32" t="s">
        <v>1016</v>
      </c>
      <c r="B18" s="32" t="s">
        <v>463</v>
      </c>
      <c r="C18" s="32" t="s">
        <v>543</v>
      </c>
    </row>
    <row r="19" spans="1:3">
      <c r="A19" s="32" t="s">
        <v>958</v>
      </c>
      <c r="B19" s="32" t="s">
        <v>453</v>
      </c>
      <c r="C19" s="32" t="s">
        <v>543</v>
      </c>
    </row>
    <row r="20" spans="1:3">
      <c r="A20" s="32" t="s">
        <v>986</v>
      </c>
      <c r="B20" s="32" t="s">
        <v>453</v>
      </c>
      <c r="C20" s="32" t="s">
        <v>543</v>
      </c>
    </row>
    <row r="21" spans="1:3">
      <c r="A21" t="s">
        <v>1017</v>
      </c>
      <c r="B21" t="s">
        <v>463</v>
      </c>
      <c r="C21" t="s">
        <v>453</v>
      </c>
    </row>
    <row r="22" spans="1:3">
      <c r="A22" t="s">
        <v>1018</v>
      </c>
      <c r="B22" t="s">
        <v>463</v>
      </c>
      <c r="C22" t="s">
        <v>543</v>
      </c>
    </row>
    <row r="23" spans="1:3">
      <c r="A23" t="s">
        <v>1019</v>
      </c>
      <c r="B23" t="s">
        <v>453</v>
      </c>
      <c r="C23" t="s">
        <v>543</v>
      </c>
    </row>
    <row r="24" spans="1:3">
      <c r="A24" s="32" t="s">
        <v>86</v>
      </c>
      <c r="B24" s="32" t="s">
        <v>463</v>
      </c>
      <c r="C24" s="32" t="s">
        <v>453</v>
      </c>
    </row>
    <row r="25" spans="1:3">
      <c r="A25" s="32" t="s">
        <v>89</v>
      </c>
      <c r="B25" s="32" t="s">
        <v>463</v>
      </c>
      <c r="C25" s="32" t="s">
        <v>543</v>
      </c>
    </row>
    <row r="26" spans="1:3">
      <c r="A26" s="32" t="s">
        <v>91</v>
      </c>
      <c r="B26" s="32" t="s">
        <v>453</v>
      </c>
      <c r="C26" s="32" t="s">
        <v>543</v>
      </c>
    </row>
    <row r="27" spans="1:3">
      <c r="A27" t="s">
        <v>94</v>
      </c>
      <c r="B27" t="s">
        <v>463</v>
      </c>
      <c r="C27" t="s">
        <v>453</v>
      </c>
    </row>
    <row r="28" spans="1:3">
      <c r="A28" t="s">
        <v>99</v>
      </c>
      <c r="B28" t="s">
        <v>463</v>
      </c>
      <c r="C28" t="s">
        <v>453</v>
      </c>
    </row>
    <row r="29" spans="1:3">
      <c r="A29" t="s">
        <v>102</v>
      </c>
      <c r="B29" t="s">
        <v>463</v>
      </c>
      <c r="C29" t="s">
        <v>543</v>
      </c>
    </row>
    <row r="30" spans="1:3">
      <c r="A30" t="s">
        <v>105</v>
      </c>
      <c r="B30" t="s">
        <v>453</v>
      </c>
      <c r="C30" t="s">
        <v>543</v>
      </c>
    </row>
    <row r="31" spans="1:3">
      <c r="A31" t="s">
        <v>108</v>
      </c>
      <c r="B31" t="s">
        <v>453</v>
      </c>
      <c r="C31" t="s">
        <v>543</v>
      </c>
    </row>
  </sheetData>
  <mergeCells count="1">
    <mergeCell ref="A1:C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22"/>
  <sheetViews>
    <sheetView zoomScale="55" zoomScaleNormal="45" workbookViewId="0">
      <pane ySplit="1" topLeftCell="A18" activePane="bottomLeft" state="frozen"/>
      <selection pane="bottomLeft" activeCell="A19" sqref="A19"/>
    </sheetView>
  </sheetViews>
  <sheetFormatPr defaultColWidth="8.86328125" defaultRowHeight="14.75"/>
  <cols>
    <col min="1" max="1" width="32.40625" style="2" customWidth="1"/>
    <col min="2" max="2" width="41.1328125" style="2" customWidth="1"/>
    <col min="3" max="4" width="32.40625" style="2" customWidth="1"/>
    <col min="5" max="5" width="39.86328125" style="2" customWidth="1"/>
    <col min="6" max="9" width="32.40625" style="2" customWidth="1"/>
    <col min="10" max="10" width="84.40625" style="2" customWidth="1"/>
    <col min="11" max="12" width="32.40625" style="2" customWidth="1"/>
    <col min="13" max="13" width="36.40625" style="2" customWidth="1"/>
    <col min="14" max="14" width="37" style="2" customWidth="1"/>
    <col min="15" max="17" width="32.40625" style="2" customWidth="1"/>
    <col min="18" max="18" width="36.86328125" style="2" customWidth="1"/>
    <col min="19" max="19" width="18.7265625" customWidth="1"/>
  </cols>
  <sheetData>
    <row r="1" spans="1:19" ht="48" customHeight="1">
      <c r="A1" s="46" t="s">
        <v>10</v>
      </c>
      <c r="B1" s="46" t="s">
        <v>112</v>
      </c>
      <c r="C1" s="46" t="s">
        <v>113</v>
      </c>
      <c r="D1" s="46" t="s">
        <v>114</v>
      </c>
      <c r="E1" s="46" t="s">
        <v>115</v>
      </c>
      <c r="F1" s="46" t="s">
        <v>116</v>
      </c>
      <c r="G1" s="46" t="s">
        <v>117</v>
      </c>
      <c r="H1" s="51" t="s">
        <v>11</v>
      </c>
      <c r="I1" s="46" t="s">
        <v>118</v>
      </c>
      <c r="J1" s="52" t="s">
        <v>119</v>
      </c>
      <c r="K1" s="51" t="s">
        <v>12</v>
      </c>
      <c r="L1" s="46" t="s">
        <v>120</v>
      </c>
      <c r="M1" s="46" t="s">
        <v>121</v>
      </c>
      <c r="N1" s="46" t="s">
        <v>122</v>
      </c>
      <c r="O1" s="46" t="s">
        <v>123</v>
      </c>
      <c r="P1" s="52" t="s">
        <v>124</v>
      </c>
      <c r="Q1" s="46" t="s">
        <v>125</v>
      </c>
      <c r="R1" s="46" t="s">
        <v>126</v>
      </c>
      <c r="S1" s="46" t="s">
        <v>127</v>
      </c>
    </row>
    <row r="2" spans="1:19" ht="295">
      <c r="A2" s="2" t="s">
        <v>18</v>
      </c>
      <c r="B2" s="3" t="s">
        <v>128</v>
      </c>
      <c r="C2" s="3" t="s">
        <v>454</v>
      </c>
      <c r="D2" s="2" t="s">
        <v>185</v>
      </c>
      <c r="E2" s="3" t="s">
        <v>455</v>
      </c>
      <c r="F2" s="2">
        <v>34</v>
      </c>
      <c r="G2" s="2" t="s">
        <v>165</v>
      </c>
      <c r="H2" s="3" t="s">
        <v>456</v>
      </c>
      <c r="I2" s="3" t="s">
        <v>457</v>
      </c>
      <c r="J2" s="3"/>
      <c r="K2" s="2" t="s">
        <v>458</v>
      </c>
      <c r="L2" s="2" t="s">
        <v>459</v>
      </c>
      <c r="M2" s="3" t="s">
        <v>460</v>
      </c>
      <c r="N2" s="3" t="s">
        <v>461</v>
      </c>
      <c r="O2" s="2" t="s">
        <v>165</v>
      </c>
      <c r="P2" s="3" t="s">
        <v>165</v>
      </c>
      <c r="Q2" s="3" t="s">
        <v>137</v>
      </c>
      <c r="R2" s="3" t="s">
        <v>462</v>
      </c>
    </row>
    <row r="3" spans="1:19" ht="193.5" customHeight="1">
      <c r="A3" s="2" t="s">
        <v>23</v>
      </c>
      <c r="B3" s="3" t="s">
        <v>478</v>
      </c>
      <c r="C3" s="3" t="s">
        <v>479</v>
      </c>
      <c r="D3" s="2" t="s">
        <v>480</v>
      </c>
      <c r="E3" s="3" t="s">
        <v>1020</v>
      </c>
      <c r="F3" s="2">
        <v>56</v>
      </c>
      <c r="G3" s="2" t="s">
        <v>165</v>
      </c>
      <c r="H3" s="3" t="s">
        <v>482</v>
      </c>
      <c r="I3" s="3" t="s">
        <v>483</v>
      </c>
      <c r="K3" s="3" t="s">
        <v>484</v>
      </c>
      <c r="L3" s="3" t="s">
        <v>485</v>
      </c>
      <c r="M3" s="3" t="s">
        <v>486</v>
      </c>
      <c r="N3" s="3" t="s">
        <v>487</v>
      </c>
      <c r="O3" s="3" t="s">
        <v>488</v>
      </c>
      <c r="P3" s="2" t="s">
        <v>165</v>
      </c>
      <c r="Q3" s="3" t="s">
        <v>149</v>
      </c>
      <c r="R3" s="3" t="s">
        <v>489</v>
      </c>
    </row>
    <row r="4" spans="1:19" ht="227.25" customHeight="1">
      <c r="A4" s="2" t="s">
        <v>519</v>
      </c>
      <c r="B4" s="3" t="s">
        <v>520</v>
      </c>
      <c r="C4" s="3" t="s">
        <v>521</v>
      </c>
      <c r="D4" s="2" t="s">
        <v>522</v>
      </c>
      <c r="E4" s="3" t="s">
        <v>523</v>
      </c>
      <c r="F4" s="3" t="s">
        <v>524</v>
      </c>
      <c r="G4" s="3" t="s">
        <v>525</v>
      </c>
      <c r="H4" s="3" t="s">
        <v>526</v>
      </c>
      <c r="I4" s="3" t="s">
        <v>527</v>
      </c>
      <c r="K4" s="3" t="s">
        <v>528</v>
      </c>
      <c r="L4" s="2" t="s">
        <v>176</v>
      </c>
      <c r="M4" s="3" t="s">
        <v>529</v>
      </c>
      <c r="N4" s="3" t="s">
        <v>530</v>
      </c>
      <c r="O4" s="2" t="s">
        <v>531</v>
      </c>
      <c r="P4" s="3" t="s">
        <v>532</v>
      </c>
      <c r="Q4" s="3" t="s">
        <v>533</v>
      </c>
      <c r="R4" s="3" t="s">
        <v>534</v>
      </c>
    </row>
    <row r="5" spans="1:19" ht="273.64999999999998" customHeight="1">
      <c r="A5" s="2" t="s">
        <v>607</v>
      </c>
      <c r="B5" s="3" t="s">
        <v>574</v>
      </c>
      <c r="C5" s="3" t="s">
        <v>575</v>
      </c>
      <c r="D5" s="2" t="s">
        <v>522</v>
      </c>
      <c r="E5" s="3" t="s">
        <v>164</v>
      </c>
      <c r="F5" s="2">
        <v>3273</v>
      </c>
      <c r="G5" s="2" t="s">
        <v>165</v>
      </c>
      <c r="H5" s="3" t="s">
        <v>576</v>
      </c>
      <c r="I5" s="3" t="s">
        <v>577</v>
      </c>
      <c r="J5" s="3"/>
      <c r="K5" s="2" t="s">
        <v>166</v>
      </c>
      <c r="L5" s="2" t="s">
        <v>578</v>
      </c>
      <c r="M5" s="3" t="s">
        <v>579</v>
      </c>
      <c r="N5" s="3" t="s">
        <v>580</v>
      </c>
      <c r="O5" s="3" t="s">
        <v>581</v>
      </c>
      <c r="P5" s="2" t="s">
        <v>165</v>
      </c>
      <c r="Q5" s="3" t="s">
        <v>582</v>
      </c>
      <c r="R5" s="3" t="s">
        <v>583</v>
      </c>
    </row>
    <row r="6" spans="1:19" ht="295">
      <c r="A6" t="s">
        <v>38</v>
      </c>
      <c r="B6" s="3" t="s">
        <v>676</v>
      </c>
      <c r="C6" s="3" t="s">
        <v>677</v>
      </c>
      <c r="D6" s="2" t="s">
        <v>199</v>
      </c>
      <c r="E6" s="3" t="s">
        <v>678</v>
      </c>
      <c r="F6" s="2">
        <v>21</v>
      </c>
      <c r="G6" s="2" t="s">
        <v>165</v>
      </c>
      <c r="H6" s="2" t="s">
        <v>679</v>
      </c>
      <c r="I6" s="3" t="s">
        <v>680</v>
      </c>
      <c r="K6" s="2" t="s">
        <v>175</v>
      </c>
      <c r="L6" s="2" t="s">
        <v>176</v>
      </c>
      <c r="M6" s="3" t="s">
        <v>1021</v>
      </c>
      <c r="N6" s="3" t="s">
        <v>682</v>
      </c>
      <c r="O6" s="2" t="s">
        <v>165</v>
      </c>
      <c r="P6" s="3" t="s">
        <v>683</v>
      </c>
      <c r="Q6" s="17" t="s">
        <v>684</v>
      </c>
      <c r="R6" s="3" t="s">
        <v>685</v>
      </c>
    </row>
    <row r="7" spans="1:19" ht="209.25" customHeight="1">
      <c r="A7" t="s">
        <v>42</v>
      </c>
      <c r="B7" s="3" t="s">
        <v>206</v>
      </c>
      <c r="C7" s="3" t="s">
        <v>706</v>
      </c>
      <c r="D7" s="2" t="s">
        <v>153</v>
      </c>
      <c r="E7" s="3" t="s">
        <v>707</v>
      </c>
      <c r="F7" s="2">
        <v>1141</v>
      </c>
      <c r="G7" s="3" t="s">
        <v>209</v>
      </c>
      <c r="H7" s="3" t="s">
        <v>708</v>
      </c>
      <c r="I7" s="3" t="s">
        <v>709</v>
      </c>
      <c r="K7" s="2" t="s">
        <v>373</v>
      </c>
      <c r="L7" s="2" t="s">
        <v>710</v>
      </c>
      <c r="M7" s="3" t="s">
        <v>711</v>
      </c>
      <c r="N7" s="2" t="s">
        <v>712</v>
      </c>
      <c r="O7" s="2" t="s">
        <v>165</v>
      </c>
      <c r="P7" s="3" t="s">
        <v>713</v>
      </c>
      <c r="Q7" s="3" t="s">
        <v>714</v>
      </c>
      <c r="R7" s="2" t="s">
        <v>165</v>
      </c>
    </row>
    <row r="8" spans="1:19" ht="206.5">
      <c r="A8" t="s">
        <v>45</v>
      </c>
      <c r="B8" s="3" t="s">
        <v>216</v>
      </c>
      <c r="C8" s="3" t="s">
        <v>741</v>
      </c>
      <c r="D8" s="3" t="s">
        <v>742</v>
      </c>
      <c r="E8" s="3" t="s">
        <v>743</v>
      </c>
      <c r="F8" s="2">
        <v>11</v>
      </c>
      <c r="G8" s="2" t="s">
        <v>165</v>
      </c>
      <c r="H8" s="3" t="s">
        <v>744</v>
      </c>
      <c r="I8" s="2" t="s">
        <v>745</v>
      </c>
      <c r="K8" s="2" t="s">
        <v>221</v>
      </c>
      <c r="L8" s="2" t="s">
        <v>176</v>
      </c>
      <c r="M8" s="3" t="s">
        <v>746</v>
      </c>
      <c r="N8" s="3" t="s">
        <v>747</v>
      </c>
      <c r="O8" s="2" t="s">
        <v>165</v>
      </c>
      <c r="P8" s="3" t="s">
        <v>748</v>
      </c>
      <c r="Q8" s="3" t="s">
        <v>749</v>
      </c>
      <c r="R8" s="2" t="s">
        <v>165</v>
      </c>
    </row>
    <row r="9" spans="1:19" ht="221.25">
      <c r="A9" t="s">
        <v>49</v>
      </c>
      <c r="B9" s="3" t="s">
        <v>225</v>
      </c>
      <c r="C9" s="3" t="s">
        <v>769</v>
      </c>
      <c r="D9" s="3" t="s">
        <v>770</v>
      </c>
      <c r="E9" s="3" t="s">
        <v>771</v>
      </c>
      <c r="F9" s="2">
        <v>5</v>
      </c>
      <c r="G9" s="2" t="s">
        <v>165</v>
      </c>
      <c r="H9" s="3" t="s">
        <v>772</v>
      </c>
      <c r="I9" s="3" t="s">
        <v>773</v>
      </c>
      <c r="K9" s="3" t="s">
        <v>774</v>
      </c>
      <c r="L9" s="3" t="s">
        <v>775</v>
      </c>
      <c r="M9" s="2" t="s">
        <v>234</v>
      </c>
      <c r="N9" s="2" t="s">
        <v>165</v>
      </c>
      <c r="O9" s="2" t="s">
        <v>165</v>
      </c>
      <c r="P9" s="3" t="s">
        <v>776</v>
      </c>
      <c r="Q9" s="3" t="s">
        <v>777</v>
      </c>
      <c r="R9" s="3" t="s">
        <v>778</v>
      </c>
    </row>
    <row r="10" spans="1:19" ht="191.75">
      <c r="A10" s="31" t="s">
        <v>60</v>
      </c>
      <c r="B10" s="3" t="s">
        <v>858</v>
      </c>
      <c r="C10" s="3" t="s">
        <v>260</v>
      </c>
      <c r="D10" s="2" t="s">
        <v>261</v>
      </c>
      <c r="E10" s="3" t="s">
        <v>859</v>
      </c>
      <c r="F10" s="2">
        <v>37</v>
      </c>
      <c r="G10" s="2" t="s">
        <v>165</v>
      </c>
      <c r="H10" s="2" t="s">
        <v>61</v>
      </c>
      <c r="I10" s="3" t="s">
        <v>860</v>
      </c>
      <c r="K10" s="2" t="s">
        <v>263</v>
      </c>
      <c r="L10" s="2" t="s">
        <v>578</v>
      </c>
      <c r="M10" s="3" t="s">
        <v>861</v>
      </c>
      <c r="N10" s="3" t="s">
        <v>862</v>
      </c>
      <c r="O10" s="2" t="s">
        <v>165</v>
      </c>
      <c r="P10" s="3" t="s">
        <v>863</v>
      </c>
      <c r="Q10" s="3" t="s">
        <v>864</v>
      </c>
      <c r="R10" s="3" t="s">
        <v>267</v>
      </c>
    </row>
    <row r="11" spans="1:19" ht="236">
      <c r="A11" s="31" t="s">
        <v>64</v>
      </c>
      <c r="B11" s="3" t="s">
        <v>268</v>
      </c>
      <c r="C11" s="3" t="s">
        <v>881</v>
      </c>
      <c r="D11" s="3" t="s">
        <v>882</v>
      </c>
      <c r="E11" s="3" t="s">
        <v>270</v>
      </c>
      <c r="F11" s="2">
        <v>855</v>
      </c>
      <c r="G11" s="2" t="s">
        <v>165</v>
      </c>
      <c r="H11" s="3" t="s">
        <v>65</v>
      </c>
      <c r="I11" s="3" t="s">
        <v>883</v>
      </c>
      <c r="K11" s="3" t="s">
        <v>884</v>
      </c>
      <c r="L11" s="2" t="s">
        <v>176</v>
      </c>
      <c r="M11" s="3" t="s">
        <v>885</v>
      </c>
      <c r="N11" s="3" t="s">
        <v>886</v>
      </c>
      <c r="O11" s="3" t="s">
        <v>275</v>
      </c>
      <c r="P11" s="3" t="s">
        <v>887</v>
      </c>
      <c r="Q11" s="3" t="s">
        <v>888</v>
      </c>
      <c r="R11" s="3" t="s">
        <v>889</v>
      </c>
    </row>
    <row r="12" spans="1:19" ht="268.5" customHeight="1">
      <c r="A12" s="31" t="s">
        <v>903</v>
      </c>
      <c r="B12" s="3" t="s">
        <v>904</v>
      </c>
      <c r="C12" s="3" t="s">
        <v>905</v>
      </c>
      <c r="D12" s="2" t="s">
        <v>906</v>
      </c>
      <c r="E12" s="3" t="s">
        <v>907</v>
      </c>
      <c r="F12" s="2">
        <v>118</v>
      </c>
      <c r="G12" s="2" t="s">
        <v>165</v>
      </c>
      <c r="H12" s="3" t="s">
        <v>68</v>
      </c>
      <c r="I12" s="3" t="s">
        <v>908</v>
      </c>
      <c r="K12" s="3" t="s">
        <v>1022</v>
      </c>
      <c r="L12" s="2" t="s">
        <v>910</v>
      </c>
      <c r="M12" s="17" t="s">
        <v>911</v>
      </c>
      <c r="N12" s="3" t="s">
        <v>912</v>
      </c>
      <c r="O12" s="3" t="s">
        <v>275</v>
      </c>
      <c r="P12" s="2" t="s">
        <v>165</v>
      </c>
      <c r="Q12" s="3" t="s">
        <v>913</v>
      </c>
      <c r="R12" s="3" t="s">
        <v>287</v>
      </c>
    </row>
    <row r="13" spans="1:19" ht="250.75">
      <c r="A13" s="31" t="s">
        <v>931</v>
      </c>
      <c r="B13" s="3" t="s">
        <v>288</v>
      </c>
      <c r="C13" s="17" t="s">
        <v>932</v>
      </c>
      <c r="D13" s="2" t="s">
        <v>522</v>
      </c>
      <c r="E13" s="3" t="s">
        <v>933</v>
      </c>
      <c r="F13" s="2">
        <v>352</v>
      </c>
      <c r="G13" s="2" t="s">
        <v>165</v>
      </c>
      <c r="H13" t="s">
        <v>934</v>
      </c>
      <c r="I13" s="3" t="s">
        <v>935</v>
      </c>
      <c r="K13" s="2" t="s">
        <v>936</v>
      </c>
      <c r="L13" s="2" t="s">
        <v>578</v>
      </c>
      <c r="M13" s="3" t="s">
        <v>937</v>
      </c>
      <c r="N13" s="3" t="s">
        <v>938</v>
      </c>
      <c r="O13" s="2" t="s">
        <v>165</v>
      </c>
      <c r="P13" s="3" t="s">
        <v>939</v>
      </c>
      <c r="Q13" s="3" t="s">
        <v>940</v>
      </c>
      <c r="R13" s="2" t="s">
        <v>165</v>
      </c>
    </row>
    <row r="14" spans="1:19" ht="250.75">
      <c r="A14" s="31" t="s">
        <v>78</v>
      </c>
      <c r="B14" s="3" t="s">
        <v>1023</v>
      </c>
      <c r="C14" s="3" t="s">
        <v>1024</v>
      </c>
      <c r="D14" s="2" t="s">
        <v>522</v>
      </c>
      <c r="E14" s="3" t="s">
        <v>321</v>
      </c>
      <c r="F14" s="2">
        <v>36</v>
      </c>
      <c r="G14" s="2" t="s">
        <v>165</v>
      </c>
      <c r="H14" s="3" t="s">
        <v>1025</v>
      </c>
      <c r="I14" s="3" t="s">
        <v>1026</v>
      </c>
      <c r="J14" s="3" t="s">
        <v>1027</v>
      </c>
      <c r="K14" s="2" t="s">
        <v>1028</v>
      </c>
      <c r="L14" s="2" t="s">
        <v>1029</v>
      </c>
      <c r="M14" s="3" t="s">
        <v>1030</v>
      </c>
      <c r="N14" s="3" t="s">
        <v>1031</v>
      </c>
      <c r="O14" s="2" t="s">
        <v>165</v>
      </c>
      <c r="P14" s="2" t="s">
        <v>165</v>
      </c>
      <c r="Q14" s="3" t="s">
        <v>326</v>
      </c>
      <c r="R14" s="3" t="s">
        <v>327</v>
      </c>
      <c r="S14" s="3" t="s">
        <v>463</v>
      </c>
    </row>
    <row r="15" spans="1:19" ht="309.75">
      <c r="A15" s="31" t="s">
        <v>81</v>
      </c>
      <c r="B15" s="3" t="s">
        <v>328</v>
      </c>
      <c r="C15" s="3" t="s">
        <v>1032</v>
      </c>
      <c r="D15" s="2" t="s">
        <v>185</v>
      </c>
      <c r="E15" s="3" t="s">
        <v>1033</v>
      </c>
      <c r="F15" s="2">
        <v>31</v>
      </c>
      <c r="G15" s="2" t="s">
        <v>165</v>
      </c>
      <c r="H15" s="2" t="s">
        <v>39</v>
      </c>
      <c r="I15" s="3" t="s">
        <v>1034</v>
      </c>
      <c r="J15" s="3" t="s">
        <v>1035</v>
      </c>
      <c r="K15" s="2" t="s">
        <v>331</v>
      </c>
      <c r="L15" s="2" t="s">
        <v>176</v>
      </c>
      <c r="M15" s="3" t="s">
        <v>1036</v>
      </c>
      <c r="N15" s="3" t="s">
        <v>1037</v>
      </c>
      <c r="O15" s="2" t="s">
        <v>165</v>
      </c>
      <c r="P15" s="2" t="s">
        <v>165</v>
      </c>
      <c r="Q15" s="3" t="s">
        <v>1038</v>
      </c>
      <c r="R15" s="3" t="s">
        <v>1039</v>
      </c>
      <c r="S15" t="s">
        <v>463</v>
      </c>
    </row>
    <row r="16" spans="1:19" ht="409.5">
      <c r="A16" s="31" t="s">
        <v>86</v>
      </c>
      <c r="B16" s="3" t="s">
        <v>347</v>
      </c>
      <c r="C16" s="3" t="s">
        <v>348</v>
      </c>
      <c r="D16" s="2" t="s">
        <v>299</v>
      </c>
      <c r="E16" s="3" t="s">
        <v>1040</v>
      </c>
      <c r="F16" s="2">
        <v>153</v>
      </c>
      <c r="G16" s="3" t="s">
        <v>350</v>
      </c>
      <c r="H16" s="3" t="s">
        <v>87</v>
      </c>
      <c r="I16" s="2" t="s">
        <v>1041</v>
      </c>
      <c r="J16" s="3" t="s">
        <v>363</v>
      </c>
      <c r="K16" s="3" t="s">
        <v>1042</v>
      </c>
      <c r="L16" s="2" t="s">
        <v>165</v>
      </c>
      <c r="M16" s="3" t="s">
        <v>1043</v>
      </c>
      <c r="N16" s="2" t="s">
        <v>165</v>
      </c>
      <c r="O16" s="3" t="s">
        <v>1044</v>
      </c>
      <c r="P16" s="2" t="s">
        <v>165</v>
      </c>
      <c r="Q16" s="3" t="s">
        <v>1045</v>
      </c>
      <c r="R16" s="3" t="s">
        <v>1046</v>
      </c>
      <c r="S16" t="s">
        <v>463</v>
      </c>
    </row>
    <row r="17" spans="1:19" ht="409.5">
      <c r="A17" s="31" t="s">
        <v>89</v>
      </c>
      <c r="B17" s="3" t="s">
        <v>358</v>
      </c>
      <c r="C17" s="3" t="s">
        <v>1047</v>
      </c>
      <c r="D17" s="2" t="s">
        <v>360</v>
      </c>
      <c r="E17" s="3" t="s">
        <v>1048</v>
      </c>
      <c r="F17" s="2">
        <v>163</v>
      </c>
      <c r="G17" s="3" t="s">
        <v>1049</v>
      </c>
      <c r="H17" s="3" t="s">
        <v>87</v>
      </c>
      <c r="I17" s="2" t="s">
        <v>1041</v>
      </c>
      <c r="J17" s="3" t="s">
        <v>363</v>
      </c>
      <c r="K17" s="3" t="s">
        <v>90</v>
      </c>
      <c r="L17" s="2" t="s">
        <v>165</v>
      </c>
      <c r="M17" s="3" t="s">
        <v>364</v>
      </c>
      <c r="N17" s="2" t="s">
        <v>165</v>
      </c>
      <c r="O17" s="3" t="s">
        <v>1050</v>
      </c>
      <c r="P17" s="2" t="s">
        <v>165</v>
      </c>
      <c r="Q17" s="3" t="s">
        <v>367</v>
      </c>
      <c r="R17" s="3" t="s">
        <v>1051</v>
      </c>
      <c r="S17" t="s">
        <v>463</v>
      </c>
    </row>
    <row r="18" spans="1:19" ht="265.5">
      <c r="A18" s="31" t="s">
        <v>1052</v>
      </c>
      <c r="B18" s="3" t="s">
        <v>381</v>
      </c>
      <c r="C18" s="3" t="s">
        <v>382</v>
      </c>
      <c r="D18" s="2" t="s">
        <v>383</v>
      </c>
      <c r="E18" s="3" t="s">
        <v>1053</v>
      </c>
      <c r="F18" s="2">
        <v>20</v>
      </c>
      <c r="G18" s="2" t="s">
        <v>165</v>
      </c>
      <c r="H18" s="3" t="s">
        <v>1054</v>
      </c>
      <c r="I18" s="3" t="s">
        <v>1055</v>
      </c>
      <c r="J18" s="3" t="s">
        <v>387</v>
      </c>
      <c r="K18" s="3" t="s">
        <v>96</v>
      </c>
      <c r="L18" s="2" t="s">
        <v>165</v>
      </c>
      <c r="M18" s="3" t="s">
        <v>388</v>
      </c>
      <c r="N18" s="2" t="s">
        <v>165</v>
      </c>
      <c r="O18" s="3" t="s">
        <v>1056</v>
      </c>
      <c r="P18" s="3" t="s">
        <v>1057</v>
      </c>
      <c r="Q18" s="3" t="s">
        <v>1058</v>
      </c>
      <c r="R18" s="3" t="s">
        <v>1059</v>
      </c>
      <c r="S18" t="s">
        <v>463</v>
      </c>
    </row>
    <row r="19" spans="1:19" ht="354">
      <c r="A19" s="31" t="s">
        <v>99</v>
      </c>
      <c r="B19" s="3" t="s">
        <v>393</v>
      </c>
      <c r="C19" s="3" t="s">
        <v>394</v>
      </c>
      <c r="D19" s="3" t="s">
        <v>395</v>
      </c>
      <c r="E19" s="3" t="s">
        <v>396</v>
      </c>
      <c r="F19" s="2">
        <v>28</v>
      </c>
      <c r="G19" s="3" t="s">
        <v>1060</v>
      </c>
      <c r="H19" s="3" t="s">
        <v>100</v>
      </c>
      <c r="I19" s="2" t="s">
        <v>398</v>
      </c>
      <c r="J19" s="3" t="s">
        <v>399</v>
      </c>
      <c r="K19" s="3" t="s">
        <v>101</v>
      </c>
      <c r="L19" s="3" t="s">
        <v>400</v>
      </c>
      <c r="M19" s="3" t="s">
        <v>401</v>
      </c>
      <c r="N19" s="3" t="s">
        <v>402</v>
      </c>
      <c r="O19" s="3" t="s">
        <v>1061</v>
      </c>
      <c r="P19" s="2" t="s">
        <v>165</v>
      </c>
      <c r="Q19" s="3" t="s">
        <v>1062</v>
      </c>
      <c r="R19" s="3" t="s">
        <v>1063</v>
      </c>
      <c r="S19" t="s">
        <v>463</v>
      </c>
    </row>
    <row r="20" spans="1:19" ht="265.5">
      <c r="A20" s="31" t="s">
        <v>102</v>
      </c>
      <c r="B20" s="3" t="s">
        <v>1064</v>
      </c>
      <c r="C20" s="3" t="s">
        <v>1065</v>
      </c>
      <c r="D20" s="3" t="s">
        <v>1066</v>
      </c>
      <c r="E20" s="3" t="s">
        <v>1067</v>
      </c>
      <c r="F20" s="2">
        <v>22</v>
      </c>
      <c r="G20" s="2" t="s">
        <v>165</v>
      </c>
      <c r="H20" s="3" t="s">
        <v>1068</v>
      </c>
      <c r="I20" s="2" t="s">
        <v>1069</v>
      </c>
      <c r="J20" s="3" t="s">
        <v>1070</v>
      </c>
      <c r="K20" s="3" t="s">
        <v>1071</v>
      </c>
      <c r="L20" s="3" t="s">
        <v>1072</v>
      </c>
      <c r="M20" s="3" t="s">
        <v>1073</v>
      </c>
      <c r="N20" s="3" t="s">
        <v>1074</v>
      </c>
      <c r="O20" s="3" t="s">
        <v>1075</v>
      </c>
      <c r="P20" s="2" t="s">
        <v>165</v>
      </c>
      <c r="Q20" s="3" t="s">
        <v>417</v>
      </c>
      <c r="R20" s="3" t="s">
        <v>1076</v>
      </c>
      <c r="S20" t="s">
        <v>463</v>
      </c>
    </row>
    <row r="21" spans="1:19">
      <c r="A21" s="31"/>
    </row>
    <row r="22" spans="1:19">
      <c r="A22" s="31"/>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E31112-9A78-4002-ADBD-94074189112A}">
  <dimension ref="A1:S78"/>
  <sheetViews>
    <sheetView zoomScale="37" workbookViewId="0">
      <pane ySplit="1" topLeftCell="A9" activePane="bottomLeft" state="frozen"/>
      <selection pane="bottomLeft" activeCell="F11" sqref="F11"/>
    </sheetView>
  </sheetViews>
  <sheetFormatPr defaultColWidth="8.86328125" defaultRowHeight="14.75"/>
  <cols>
    <col min="1" max="3" width="32.40625" style="2" customWidth="1"/>
    <col min="4" max="4" width="40.86328125" style="2" customWidth="1"/>
    <col min="5" max="8" width="32.40625" style="2" customWidth="1"/>
    <col min="9" max="9" width="39.7265625" style="2" customWidth="1"/>
    <col min="10" max="10" width="55.40625" style="2" customWidth="1"/>
    <col min="11" max="11" width="32.40625" style="2" customWidth="1"/>
    <col min="12" max="12" width="25.26953125" style="2" customWidth="1"/>
    <col min="13" max="13" width="65.26953125" style="2" customWidth="1"/>
    <col min="14" max="14" width="44.40625" style="2" customWidth="1"/>
    <col min="15" max="16" width="32.40625" style="2" customWidth="1"/>
    <col min="17" max="17" width="54.1328125" style="2" customWidth="1"/>
    <col min="18" max="18" width="43.26953125" style="2" customWidth="1"/>
    <col min="19" max="19" width="18.26953125" customWidth="1"/>
  </cols>
  <sheetData>
    <row r="1" spans="1:19" ht="48" customHeight="1">
      <c r="A1" s="1" t="s">
        <v>10</v>
      </c>
      <c r="B1" s="1" t="s">
        <v>112</v>
      </c>
      <c r="C1" s="1" t="s">
        <v>113</v>
      </c>
      <c r="D1" s="1" t="s">
        <v>114</v>
      </c>
      <c r="E1" s="1" t="s">
        <v>115</v>
      </c>
      <c r="F1" s="1" t="s">
        <v>116</v>
      </c>
      <c r="G1" s="1" t="s">
        <v>117</v>
      </c>
      <c r="H1" s="1" t="s">
        <v>437</v>
      </c>
      <c r="I1" s="1" t="s">
        <v>1077</v>
      </c>
      <c r="J1" s="1" t="s">
        <v>439</v>
      </c>
      <c r="K1" s="1" t="s">
        <v>118</v>
      </c>
      <c r="L1" s="1" t="s">
        <v>440</v>
      </c>
      <c r="M1" s="1" t="s">
        <v>441</v>
      </c>
      <c r="N1" s="1" t="s">
        <v>442</v>
      </c>
      <c r="O1" s="1" t="s">
        <v>443</v>
      </c>
      <c r="P1" s="1" t="s">
        <v>444</v>
      </c>
      <c r="Q1" s="1" t="s">
        <v>125</v>
      </c>
      <c r="R1" s="1" t="s">
        <v>1078</v>
      </c>
      <c r="S1" s="36" t="s">
        <v>127</v>
      </c>
    </row>
    <row r="2" spans="1:19" ht="191.75">
      <c r="A2" s="3" t="s">
        <v>519</v>
      </c>
      <c r="B2" s="3" t="s">
        <v>151</v>
      </c>
      <c r="C2" s="3" t="s">
        <v>535</v>
      </c>
      <c r="D2" s="2" t="s">
        <v>383</v>
      </c>
      <c r="E2" s="3" t="s">
        <v>536</v>
      </c>
      <c r="F2" s="3">
        <v>91</v>
      </c>
      <c r="G2" s="3" t="s">
        <v>156</v>
      </c>
      <c r="H2" s="3" t="s">
        <v>27</v>
      </c>
      <c r="I2" s="3" t="s">
        <v>537</v>
      </c>
      <c r="J2" s="3"/>
      <c r="K2" s="3" t="s">
        <v>312</v>
      </c>
      <c r="L2" s="3" t="s">
        <v>538</v>
      </c>
      <c r="M2"/>
      <c r="N2" s="3"/>
      <c r="O2" s="3" t="s">
        <v>539</v>
      </c>
      <c r="P2" s="3" t="s">
        <v>540</v>
      </c>
      <c r="Q2" s="3" t="s">
        <v>541</v>
      </c>
      <c r="R2" s="3" t="s">
        <v>542</v>
      </c>
    </row>
    <row r="3" spans="1:19" ht="208.5" customHeight="1">
      <c r="A3" s="3" t="s">
        <v>607</v>
      </c>
      <c r="B3" s="3" t="s">
        <v>584</v>
      </c>
      <c r="C3" s="8" t="s">
        <v>1079</v>
      </c>
      <c r="D3" s="3" t="s">
        <v>383</v>
      </c>
      <c r="E3" s="3" t="s">
        <v>586</v>
      </c>
      <c r="F3" s="3">
        <v>3273</v>
      </c>
      <c r="G3" s="8" t="s">
        <v>587</v>
      </c>
      <c r="H3" s="3" t="s">
        <v>30</v>
      </c>
      <c r="I3" s="3"/>
      <c r="J3" s="3"/>
      <c r="K3" s="3" t="s">
        <v>424</v>
      </c>
      <c r="L3" s="3" t="s">
        <v>588</v>
      </c>
      <c r="M3" s="3" t="s">
        <v>589</v>
      </c>
      <c r="N3" s="3" t="s">
        <v>590</v>
      </c>
      <c r="O3" s="3" t="s">
        <v>539</v>
      </c>
      <c r="P3" s="3" t="s">
        <v>132</v>
      </c>
      <c r="Q3" s="3" t="s">
        <v>591</v>
      </c>
      <c r="R3" s="3" t="s">
        <v>592</v>
      </c>
    </row>
    <row r="4" spans="1:19" ht="147.5">
      <c r="A4" s="3" t="s">
        <v>32</v>
      </c>
      <c r="B4" s="3" t="s">
        <v>171</v>
      </c>
      <c r="C4" s="3" t="s">
        <v>612</v>
      </c>
      <c r="D4" s="3" t="s">
        <v>613</v>
      </c>
      <c r="E4" s="3" t="s">
        <v>614</v>
      </c>
      <c r="F4" s="9">
        <v>250000</v>
      </c>
      <c r="G4" s="3" t="s">
        <v>132</v>
      </c>
      <c r="H4" s="3" t="s">
        <v>615</v>
      </c>
      <c r="I4" s="3" t="s">
        <v>616</v>
      </c>
      <c r="J4" s="3"/>
      <c r="K4" s="3" t="s">
        <v>175</v>
      </c>
      <c r="L4" s="3" t="s">
        <v>617</v>
      </c>
      <c r="M4" s="3" t="s">
        <v>618</v>
      </c>
      <c r="N4" s="3" t="s">
        <v>619</v>
      </c>
      <c r="O4" s="3" t="s">
        <v>132</v>
      </c>
      <c r="P4" s="3"/>
      <c r="Q4" s="3" t="s">
        <v>620</v>
      </c>
      <c r="R4" s="3" t="s">
        <v>621</v>
      </c>
    </row>
    <row r="5" spans="1:19" ht="125.25" customHeight="1">
      <c r="A5" s="3" t="s">
        <v>35</v>
      </c>
      <c r="B5" s="3" t="s">
        <v>641</v>
      </c>
      <c r="C5" s="3" t="s">
        <v>642</v>
      </c>
      <c r="D5" s="3" t="s">
        <v>643</v>
      </c>
      <c r="E5" s="3" t="s">
        <v>644</v>
      </c>
      <c r="F5" s="3">
        <v>29</v>
      </c>
      <c r="G5" s="3" t="s">
        <v>645</v>
      </c>
      <c r="H5" s="3" t="s">
        <v>36</v>
      </c>
      <c r="I5" s="3" t="s">
        <v>646</v>
      </c>
      <c r="J5" s="3" t="s">
        <v>647</v>
      </c>
      <c r="K5" s="3" t="s">
        <v>188</v>
      </c>
      <c r="L5" s="3" t="s">
        <v>648</v>
      </c>
      <c r="M5"/>
      <c r="N5" s="3" t="s">
        <v>649</v>
      </c>
      <c r="O5" s="3" t="s">
        <v>650</v>
      </c>
      <c r="P5" s="3" t="s">
        <v>651</v>
      </c>
      <c r="Q5" s="3" t="s">
        <v>652</v>
      </c>
      <c r="R5" s="3" t="s">
        <v>653</v>
      </c>
    </row>
    <row r="6" spans="1:19" ht="103.25">
      <c r="A6" s="3" t="s">
        <v>45</v>
      </c>
      <c r="B6" s="3" t="s">
        <v>216</v>
      </c>
      <c r="C6" s="3" t="s">
        <v>734</v>
      </c>
      <c r="D6" s="3" t="s">
        <v>218</v>
      </c>
      <c r="E6" s="3" t="s">
        <v>735</v>
      </c>
      <c r="F6" s="3">
        <v>11</v>
      </c>
      <c r="G6" s="3" t="s">
        <v>132</v>
      </c>
      <c r="H6" s="3" t="s">
        <v>46</v>
      </c>
      <c r="I6" s="3" t="s">
        <v>736</v>
      </c>
      <c r="J6" s="3"/>
      <c r="K6" s="3" t="s">
        <v>221</v>
      </c>
      <c r="L6" s="3" t="s">
        <v>737</v>
      </c>
      <c r="M6" s="3" t="s">
        <v>738</v>
      </c>
      <c r="N6" s="3" t="s">
        <v>132</v>
      </c>
      <c r="O6" s="3" t="s">
        <v>132</v>
      </c>
      <c r="P6" s="3" t="s">
        <v>132</v>
      </c>
      <c r="Q6" s="3" t="s">
        <v>739</v>
      </c>
      <c r="R6" s="3" t="s">
        <v>740</v>
      </c>
    </row>
    <row r="7" spans="1:19" ht="177">
      <c r="A7" s="3" t="s">
        <v>49</v>
      </c>
      <c r="B7" s="3" t="s">
        <v>225</v>
      </c>
      <c r="C7" s="3" t="s">
        <v>758</v>
      </c>
      <c r="D7" s="3" t="s">
        <v>759</v>
      </c>
      <c r="E7" s="3" t="s">
        <v>228</v>
      </c>
      <c r="F7" s="3">
        <v>10</v>
      </c>
      <c r="G7" s="3" t="s">
        <v>132</v>
      </c>
      <c r="H7" s="3" t="s">
        <v>760</v>
      </c>
      <c r="I7" s="3" t="s">
        <v>761</v>
      </c>
      <c r="J7" s="3"/>
      <c r="K7" s="3" t="s">
        <v>762</v>
      </c>
      <c r="L7" s="3" t="s">
        <v>763</v>
      </c>
      <c r="M7" s="3" t="s">
        <v>764</v>
      </c>
      <c r="N7" s="3" t="s">
        <v>765</v>
      </c>
      <c r="O7" s="3" t="s">
        <v>766</v>
      </c>
      <c r="P7" s="3" t="s">
        <v>767</v>
      </c>
      <c r="Q7" s="3" t="s">
        <v>768</v>
      </c>
      <c r="R7" s="3" t="s">
        <v>132</v>
      </c>
    </row>
    <row r="8" spans="1:19" ht="188.25" customHeight="1">
      <c r="A8" s="3" t="s">
        <v>53</v>
      </c>
      <c r="B8" s="3" t="s">
        <v>237</v>
      </c>
      <c r="C8" s="3" t="s">
        <v>793</v>
      </c>
      <c r="D8" s="3" t="s">
        <v>794</v>
      </c>
      <c r="E8" s="3" t="s">
        <v>795</v>
      </c>
      <c r="F8" s="3" t="s">
        <v>796</v>
      </c>
      <c r="G8" s="3" t="s">
        <v>132</v>
      </c>
      <c r="H8" s="3" t="s">
        <v>54</v>
      </c>
      <c r="I8" s="3" t="s">
        <v>797</v>
      </c>
      <c r="J8" s="3"/>
      <c r="K8" s="3" t="s">
        <v>166</v>
      </c>
      <c r="L8" s="3" t="s">
        <v>763</v>
      </c>
      <c r="M8" s="3" t="s">
        <v>798</v>
      </c>
      <c r="N8" s="3" t="s">
        <v>799</v>
      </c>
      <c r="O8" s="3" t="s">
        <v>132</v>
      </c>
      <c r="P8" s="3" t="s">
        <v>800</v>
      </c>
      <c r="Q8" s="3" t="s">
        <v>801</v>
      </c>
      <c r="R8" s="3" t="s">
        <v>802</v>
      </c>
    </row>
    <row r="9" spans="1:19" ht="206.5">
      <c r="A9" s="3" t="s">
        <v>56</v>
      </c>
      <c r="B9" s="3" t="s">
        <v>246</v>
      </c>
      <c r="C9" s="3" t="s">
        <v>247</v>
      </c>
      <c r="D9" s="3" t="s">
        <v>826</v>
      </c>
      <c r="E9" s="3" t="s">
        <v>827</v>
      </c>
      <c r="F9" s="3">
        <v>46</v>
      </c>
      <c r="G9" s="3" t="s">
        <v>828</v>
      </c>
      <c r="H9" s="3" t="s">
        <v>57</v>
      </c>
      <c r="I9" s="3" t="s">
        <v>829</v>
      </c>
      <c r="J9" s="3"/>
      <c r="K9" s="3" t="s">
        <v>830</v>
      </c>
      <c r="L9" s="3" t="s">
        <v>831</v>
      </c>
      <c r="M9" s="3" t="s">
        <v>832</v>
      </c>
      <c r="N9" s="3" t="s">
        <v>132</v>
      </c>
      <c r="O9" s="3" t="s">
        <v>132</v>
      </c>
      <c r="P9" s="3" t="s">
        <v>833</v>
      </c>
      <c r="Q9" s="3" t="s">
        <v>834</v>
      </c>
      <c r="R9" s="3" t="s">
        <v>835</v>
      </c>
    </row>
    <row r="10" spans="1:19" s="17" customFormat="1" ht="221.25">
      <c r="A10" s="3" t="s">
        <v>903</v>
      </c>
      <c r="B10" s="3" t="s">
        <v>914</v>
      </c>
      <c r="C10" s="3" t="s">
        <v>915</v>
      </c>
      <c r="D10" s="3" t="s">
        <v>383</v>
      </c>
      <c r="E10" s="17" t="s">
        <v>281</v>
      </c>
      <c r="F10" s="3">
        <v>118</v>
      </c>
      <c r="G10" s="3" t="s">
        <v>132</v>
      </c>
      <c r="H10" s="3" t="s">
        <v>916</v>
      </c>
      <c r="I10" s="3" t="s">
        <v>1080</v>
      </c>
      <c r="J10" s="3"/>
      <c r="K10" s="3" t="s">
        <v>1081</v>
      </c>
      <c r="L10" s="3" t="s">
        <v>918</v>
      </c>
      <c r="M10" s="3" t="s">
        <v>919</v>
      </c>
      <c r="N10" s="3" t="s">
        <v>920</v>
      </c>
      <c r="O10" s="3" t="s">
        <v>132</v>
      </c>
      <c r="P10" s="3" t="s">
        <v>132</v>
      </c>
      <c r="Q10" s="3" t="s">
        <v>921</v>
      </c>
      <c r="R10" s="3" t="s">
        <v>922</v>
      </c>
    </row>
    <row r="11" spans="1:19" s="17" customFormat="1" ht="191.75">
      <c r="A11" s="3" t="s">
        <v>931</v>
      </c>
      <c r="B11" s="3" t="s">
        <v>288</v>
      </c>
      <c r="C11" s="3" t="s">
        <v>941</v>
      </c>
      <c r="D11" s="3" t="s">
        <v>383</v>
      </c>
      <c r="E11" s="8" t="s">
        <v>942</v>
      </c>
      <c r="F11" s="3">
        <v>352</v>
      </c>
      <c r="G11" s="3" t="s">
        <v>132</v>
      </c>
      <c r="H11" s="3" t="s">
        <v>943</v>
      </c>
      <c r="I11" s="3" t="s">
        <v>1082</v>
      </c>
      <c r="J11" s="3"/>
      <c r="K11" s="3" t="s">
        <v>292</v>
      </c>
      <c r="L11" s="3" t="s">
        <v>176</v>
      </c>
      <c r="M11" s="3" t="s">
        <v>945</v>
      </c>
      <c r="N11" s="3" t="s">
        <v>946</v>
      </c>
      <c r="O11" s="3" t="s">
        <v>132</v>
      </c>
      <c r="P11" s="3" t="s">
        <v>132</v>
      </c>
      <c r="Q11" s="49" t="s">
        <v>947</v>
      </c>
      <c r="R11" s="3" t="s">
        <v>132</v>
      </c>
    </row>
    <row r="12" spans="1:19" s="17" customFormat="1" ht="136.5" customHeight="1">
      <c r="A12" s="3" t="s">
        <v>969</v>
      </c>
      <c r="B12" s="3" t="s">
        <v>970</v>
      </c>
      <c r="C12" s="3" t="s">
        <v>971</v>
      </c>
      <c r="D12" s="3" t="s">
        <v>299</v>
      </c>
      <c r="E12" s="3" t="s">
        <v>972</v>
      </c>
      <c r="F12" s="3">
        <v>1140</v>
      </c>
      <c r="G12" s="3" t="s">
        <v>973</v>
      </c>
      <c r="H12" s="3" t="s">
        <v>974</v>
      </c>
      <c r="I12" s="3" t="s">
        <v>975</v>
      </c>
      <c r="J12" s="3"/>
      <c r="K12" s="3" t="s">
        <v>976</v>
      </c>
      <c r="L12" s="3" t="s">
        <v>176</v>
      </c>
      <c r="M12" s="3" t="s">
        <v>977</v>
      </c>
      <c r="N12" s="3" t="s">
        <v>978</v>
      </c>
      <c r="O12" s="3" t="s">
        <v>132</v>
      </c>
      <c r="P12" s="3" t="s">
        <v>132</v>
      </c>
      <c r="Q12" s="3" t="s">
        <v>306</v>
      </c>
      <c r="R12" s="3" t="s">
        <v>307</v>
      </c>
    </row>
    <row r="13" spans="1:19" s="17" customFormat="1" ht="162.25">
      <c r="A13" s="3" t="s">
        <v>995</v>
      </c>
      <c r="B13" s="3" t="s">
        <v>308</v>
      </c>
      <c r="C13" s="3" t="s">
        <v>996</v>
      </c>
      <c r="D13" s="3" t="s">
        <v>299</v>
      </c>
      <c r="E13" s="3" t="s">
        <v>311</v>
      </c>
      <c r="F13" s="3">
        <v>14</v>
      </c>
      <c r="G13" s="3" t="s">
        <v>132</v>
      </c>
      <c r="H13" s="3" t="s">
        <v>76</v>
      </c>
      <c r="I13" s="3" t="s">
        <v>997</v>
      </c>
      <c r="J13" s="3" t="s">
        <v>132</v>
      </c>
      <c r="K13" s="3" t="s">
        <v>312</v>
      </c>
      <c r="L13" s="3" t="s">
        <v>998</v>
      </c>
      <c r="M13" s="3" t="s">
        <v>315</v>
      </c>
      <c r="N13" s="3" t="s">
        <v>999</v>
      </c>
      <c r="O13" s="3" t="s">
        <v>132</v>
      </c>
      <c r="P13" s="3" t="s">
        <v>132</v>
      </c>
      <c r="Q13" s="3" t="s">
        <v>1000</v>
      </c>
      <c r="R13" s="3" t="s">
        <v>132</v>
      </c>
    </row>
    <row r="14" spans="1:19" s="17" customFormat="1">
      <c r="A14" s="3"/>
      <c r="B14" s="3"/>
      <c r="C14" s="3"/>
      <c r="D14" s="3"/>
      <c r="E14" s="3"/>
      <c r="F14" s="3"/>
      <c r="G14" s="3"/>
      <c r="H14" s="3"/>
      <c r="I14" s="3"/>
      <c r="J14" s="3"/>
      <c r="K14" s="3"/>
      <c r="L14" s="3"/>
      <c r="M14" s="3"/>
      <c r="N14" s="3"/>
      <c r="O14" s="3"/>
      <c r="P14" s="3"/>
      <c r="Q14" s="3"/>
      <c r="R14" s="3"/>
    </row>
    <row r="15" spans="1:19" s="17" customFormat="1">
      <c r="A15" s="3"/>
      <c r="B15" s="3"/>
      <c r="C15" s="3"/>
      <c r="D15" s="3"/>
      <c r="E15" s="3"/>
      <c r="F15" s="3"/>
      <c r="G15" s="3"/>
      <c r="H15" s="3"/>
      <c r="I15" s="3"/>
      <c r="J15" s="3"/>
      <c r="K15" s="3"/>
      <c r="L15" s="3"/>
      <c r="M15" s="3"/>
      <c r="N15" s="3"/>
      <c r="O15" s="3"/>
      <c r="P15" s="3"/>
      <c r="Q15" s="3"/>
      <c r="R15" s="3"/>
    </row>
    <row r="16" spans="1:19" s="17" customFormat="1">
      <c r="A16" s="3"/>
      <c r="B16" s="3"/>
      <c r="C16" s="3"/>
      <c r="D16" s="3"/>
      <c r="E16" s="3"/>
      <c r="F16" s="3"/>
      <c r="G16" s="3"/>
      <c r="H16" s="3"/>
      <c r="I16" s="3"/>
      <c r="J16" s="3"/>
      <c r="K16" s="3"/>
      <c r="L16" s="3"/>
      <c r="M16" s="3"/>
      <c r="N16" s="3"/>
      <c r="O16" s="3"/>
      <c r="P16" s="3"/>
      <c r="Q16" s="3"/>
      <c r="R16" s="3"/>
    </row>
    <row r="17" spans="1:18" s="17" customFormat="1">
      <c r="A17" s="3"/>
      <c r="B17" s="3"/>
      <c r="C17" s="3"/>
      <c r="D17" s="3"/>
      <c r="E17" s="3"/>
      <c r="F17" s="3"/>
      <c r="G17" s="3"/>
      <c r="H17" s="3"/>
      <c r="I17" s="3"/>
      <c r="J17" s="3"/>
      <c r="K17" s="3"/>
      <c r="L17" s="3"/>
      <c r="M17" s="3"/>
      <c r="N17" s="3"/>
      <c r="O17" s="3"/>
      <c r="P17" s="3"/>
      <c r="Q17" s="3"/>
      <c r="R17" s="3"/>
    </row>
    <row r="18" spans="1:18" s="17" customFormat="1">
      <c r="A18" s="3"/>
      <c r="B18" s="3"/>
      <c r="C18" s="3"/>
      <c r="D18" s="3"/>
      <c r="E18" s="3"/>
      <c r="F18" s="3"/>
      <c r="G18" s="3"/>
      <c r="H18" s="3"/>
      <c r="I18" s="3"/>
      <c r="J18" s="3"/>
      <c r="K18" s="3"/>
      <c r="L18" s="3"/>
      <c r="M18" s="3"/>
      <c r="N18" s="3"/>
      <c r="O18" s="3"/>
      <c r="P18" s="3"/>
      <c r="Q18" s="3"/>
      <c r="R18" s="3"/>
    </row>
    <row r="19" spans="1:18" s="17" customFormat="1">
      <c r="A19" s="3"/>
      <c r="B19" s="3"/>
      <c r="C19" s="3"/>
      <c r="D19" s="3"/>
      <c r="E19" s="3"/>
      <c r="F19" s="3"/>
      <c r="G19" s="3"/>
      <c r="H19" s="3"/>
      <c r="I19" s="3"/>
      <c r="J19" s="3"/>
      <c r="K19" s="3"/>
      <c r="L19" s="3"/>
      <c r="M19" s="3"/>
      <c r="N19" s="3"/>
      <c r="O19" s="3"/>
      <c r="P19" s="3"/>
      <c r="Q19" s="3"/>
      <c r="R19" s="3"/>
    </row>
    <row r="20" spans="1:18">
      <c r="A20" s="3"/>
      <c r="B20" s="3"/>
      <c r="C20" s="3"/>
      <c r="D20" s="3"/>
      <c r="E20" s="3"/>
      <c r="F20" s="3"/>
      <c r="G20" s="3"/>
      <c r="H20" s="3"/>
      <c r="I20" s="3"/>
      <c r="J20" s="3"/>
      <c r="K20" s="3"/>
      <c r="L20" s="3"/>
      <c r="M20" s="3"/>
      <c r="N20" s="3"/>
      <c r="O20" s="3"/>
      <c r="P20" s="3"/>
      <c r="Q20" s="3"/>
      <c r="R20" s="3"/>
    </row>
    <row r="21" spans="1:18">
      <c r="A21" s="3"/>
      <c r="B21" s="3"/>
      <c r="C21" s="3"/>
      <c r="D21" s="3"/>
      <c r="E21" s="3"/>
      <c r="F21" s="3"/>
      <c r="G21" s="3"/>
      <c r="H21" s="3"/>
      <c r="I21" s="3"/>
      <c r="J21" s="3"/>
      <c r="K21" s="3"/>
      <c r="L21" s="3"/>
      <c r="M21" s="3"/>
      <c r="N21" s="3"/>
      <c r="O21" s="3"/>
      <c r="P21" s="3"/>
      <c r="Q21" s="3"/>
      <c r="R21" s="3"/>
    </row>
    <row r="22" spans="1:18">
      <c r="A22" s="3"/>
      <c r="B22" s="3"/>
      <c r="C22" s="3"/>
      <c r="D22" s="3"/>
      <c r="E22" s="3"/>
      <c r="F22" s="3"/>
      <c r="G22" s="3"/>
      <c r="H22" s="3"/>
      <c r="I22" s="3"/>
      <c r="J22" s="3"/>
      <c r="K22" s="3"/>
      <c r="L22" s="3"/>
      <c r="M22" s="3"/>
      <c r="N22" s="3"/>
      <c r="O22" s="3"/>
      <c r="P22" s="3"/>
      <c r="Q22" s="3"/>
      <c r="R22" s="3"/>
    </row>
    <row r="23" spans="1:18">
      <c r="A23" s="3"/>
      <c r="B23" s="3"/>
      <c r="C23" s="3"/>
      <c r="D23" s="3"/>
      <c r="E23" s="3"/>
      <c r="F23" s="3"/>
      <c r="G23" s="3"/>
      <c r="H23" s="3"/>
      <c r="I23" s="3"/>
      <c r="J23" s="3"/>
      <c r="K23" s="3"/>
      <c r="L23" s="3"/>
      <c r="M23" s="3"/>
      <c r="N23" s="3"/>
      <c r="O23" s="3"/>
      <c r="P23" s="3"/>
      <c r="Q23" s="3"/>
      <c r="R23" s="3"/>
    </row>
    <row r="24" spans="1:18">
      <c r="A24" s="3"/>
      <c r="B24" s="3"/>
      <c r="C24" s="3"/>
      <c r="D24" s="3"/>
      <c r="E24" s="3"/>
      <c r="F24" s="3"/>
      <c r="G24" s="3"/>
      <c r="H24" s="3"/>
      <c r="I24" s="3"/>
      <c r="J24" s="3"/>
      <c r="K24" s="3"/>
      <c r="L24" s="3"/>
      <c r="M24" s="3"/>
      <c r="N24" s="3"/>
      <c r="O24" s="3"/>
      <c r="P24" s="3"/>
      <c r="Q24" s="3"/>
      <c r="R24" s="3"/>
    </row>
    <row r="25" spans="1:18">
      <c r="A25" s="3"/>
      <c r="B25" s="3"/>
      <c r="C25" s="3"/>
      <c r="D25" s="3"/>
      <c r="E25" s="3"/>
      <c r="F25" s="3"/>
      <c r="G25" s="3"/>
      <c r="H25" s="3"/>
      <c r="I25" s="3"/>
      <c r="J25" s="3"/>
      <c r="K25" s="3"/>
      <c r="L25" s="3"/>
      <c r="M25" s="3"/>
      <c r="N25" s="3"/>
      <c r="O25" s="3"/>
      <c r="P25" s="3"/>
      <c r="Q25" s="3"/>
      <c r="R25" s="3"/>
    </row>
    <row r="26" spans="1:18">
      <c r="A26" s="3"/>
      <c r="B26" s="3"/>
      <c r="C26" s="3"/>
      <c r="D26" s="3"/>
      <c r="E26" s="3"/>
      <c r="F26" s="3"/>
      <c r="G26" s="3"/>
      <c r="H26" s="3"/>
      <c r="I26" s="3"/>
      <c r="J26" s="3"/>
      <c r="K26" s="3"/>
      <c r="L26" s="3"/>
      <c r="M26" s="3"/>
      <c r="N26" s="3"/>
      <c r="O26" s="3"/>
      <c r="P26" s="3"/>
      <c r="Q26" s="3"/>
      <c r="R26" s="3"/>
    </row>
    <row r="27" spans="1:18">
      <c r="A27" s="3"/>
      <c r="B27" s="3"/>
      <c r="C27" s="3"/>
      <c r="D27" s="3"/>
      <c r="E27" s="3"/>
      <c r="F27" s="3"/>
      <c r="G27" s="3"/>
      <c r="H27" s="3"/>
      <c r="I27" s="3"/>
      <c r="J27" s="3"/>
      <c r="K27" s="3"/>
      <c r="L27" s="3"/>
      <c r="M27" s="3"/>
      <c r="N27" s="3"/>
      <c r="O27" s="3"/>
      <c r="P27" s="3"/>
      <c r="Q27" s="3"/>
      <c r="R27" s="3"/>
    </row>
    <row r="28" spans="1:18">
      <c r="A28" s="3"/>
      <c r="B28" s="3"/>
      <c r="C28" s="3"/>
      <c r="D28" s="3"/>
      <c r="E28" s="3"/>
      <c r="F28" s="3"/>
      <c r="G28" s="3"/>
      <c r="H28" s="3"/>
      <c r="I28" s="3"/>
      <c r="J28" s="3"/>
      <c r="K28" s="3"/>
      <c r="L28" s="3"/>
      <c r="M28" s="3"/>
      <c r="N28" s="3"/>
      <c r="O28" s="3"/>
      <c r="P28" s="3"/>
      <c r="Q28" s="3"/>
      <c r="R28" s="3"/>
    </row>
    <row r="29" spans="1:18">
      <c r="A29" s="3"/>
      <c r="B29" s="3"/>
      <c r="C29" s="3"/>
      <c r="D29" s="3"/>
      <c r="E29" s="3"/>
      <c r="F29" s="3"/>
      <c r="G29" s="3"/>
      <c r="H29" s="3"/>
      <c r="I29" s="3"/>
      <c r="J29" s="3"/>
      <c r="K29" s="3"/>
      <c r="L29" s="3"/>
      <c r="M29" s="3"/>
      <c r="N29" s="3"/>
      <c r="O29" s="3"/>
      <c r="P29" s="3"/>
      <c r="Q29" s="3"/>
      <c r="R29" s="3"/>
    </row>
    <row r="30" spans="1:18">
      <c r="A30" s="3"/>
      <c r="B30" s="3"/>
      <c r="C30" s="3"/>
      <c r="D30" s="3"/>
      <c r="E30" s="3"/>
      <c r="F30" s="3"/>
      <c r="G30" s="3"/>
      <c r="H30" s="3"/>
      <c r="I30" s="3"/>
      <c r="J30" s="3"/>
      <c r="K30" s="3"/>
      <c r="L30" s="3"/>
      <c r="M30" s="3"/>
      <c r="N30" s="3"/>
      <c r="O30" s="3"/>
      <c r="P30" s="3"/>
      <c r="Q30" s="3"/>
      <c r="R30" s="3"/>
    </row>
    <row r="31" spans="1:18">
      <c r="A31" s="3"/>
      <c r="B31" s="3"/>
      <c r="C31" s="3"/>
      <c r="D31" s="3"/>
      <c r="E31" s="3"/>
      <c r="F31" s="3"/>
      <c r="G31" s="3"/>
      <c r="H31" s="3"/>
      <c r="I31" s="3"/>
      <c r="J31" s="3"/>
      <c r="K31" s="3"/>
      <c r="L31" s="3"/>
      <c r="M31" s="3"/>
      <c r="N31" s="3"/>
      <c r="O31" s="3"/>
      <c r="P31" s="3"/>
      <c r="Q31" s="3"/>
      <c r="R31" s="3"/>
    </row>
    <row r="32" spans="1:18">
      <c r="A32" s="3"/>
      <c r="B32" s="3"/>
      <c r="C32" s="3"/>
      <c r="D32" s="3"/>
      <c r="E32" s="3"/>
      <c r="F32" s="3"/>
      <c r="G32" s="3"/>
      <c r="H32" s="3"/>
      <c r="I32" s="3"/>
      <c r="J32" s="3"/>
      <c r="K32" s="3"/>
      <c r="L32" s="3"/>
      <c r="M32" s="3"/>
      <c r="N32" s="3"/>
      <c r="O32" s="3"/>
      <c r="P32" s="3"/>
      <c r="Q32" s="3"/>
      <c r="R32" s="3"/>
    </row>
    <row r="33" spans="1:18">
      <c r="A33" s="3"/>
      <c r="B33" s="3"/>
      <c r="C33" s="3"/>
      <c r="D33" s="3"/>
      <c r="E33" s="3"/>
      <c r="F33" s="3"/>
      <c r="G33" s="3"/>
      <c r="H33" s="3"/>
      <c r="I33" s="3"/>
      <c r="J33" s="3"/>
      <c r="K33" s="3"/>
      <c r="L33" s="3"/>
      <c r="M33" s="3"/>
      <c r="N33" s="3"/>
      <c r="O33" s="3"/>
      <c r="P33" s="3"/>
      <c r="Q33" s="3"/>
      <c r="R33" s="3"/>
    </row>
    <row r="34" spans="1:18">
      <c r="A34" s="3"/>
      <c r="B34" s="3"/>
      <c r="C34" s="3"/>
      <c r="D34" s="3"/>
      <c r="E34" s="3"/>
      <c r="F34" s="3"/>
      <c r="G34" s="3"/>
      <c r="H34" s="3"/>
      <c r="I34" s="3"/>
      <c r="J34" s="3"/>
      <c r="K34" s="3"/>
      <c r="L34" s="3"/>
      <c r="M34" s="3"/>
      <c r="N34" s="3"/>
      <c r="O34" s="3"/>
      <c r="P34" s="3"/>
      <c r="Q34" s="3"/>
      <c r="R34" s="3"/>
    </row>
    <row r="35" spans="1:18">
      <c r="A35" s="3"/>
      <c r="B35" s="3"/>
      <c r="C35" s="3"/>
      <c r="D35" s="3"/>
      <c r="E35" s="3"/>
      <c r="F35" s="3"/>
      <c r="G35" s="3"/>
      <c r="H35" s="3"/>
      <c r="I35" s="3"/>
      <c r="J35" s="3"/>
      <c r="K35" s="3"/>
      <c r="L35" s="3"/>
      <c r="M35" s="3"/>
      <c r="N35" s="3"/>
      <c r="O35" s="3"/>
      <c r="P35" s="3"/>
      <c r="Q35" s="3"/>
      <c r="R35" s="3"/>
    </row>
    <row r="36" spans="1:18">
      <c r="A36" s="3"/>
      <c r="B36" s="3"/>
      <c r="C36" s="3"/>
      <c r="D36" s="3"/>
      <c r="E36" s="3"/>
      <c r="F36" s="3"/>
      <c r="G36" s="3"/>
      <c r="H36" s="3"/>
      <c r="I36" s="3"/>
      <c r="J36" s="3"/>
      <c r="K36" s="3"/>
      <c r="L36" s="3"/>
      <c r="M36" s="3"/>
      <c r="N36" s="3"/>
      <c r="O36" s="3"/>
      <c r="P36" s="3"/>
      <c r="Q36" s="3"/>
      <c r="R36" s="3"/>
    </row>
    <row r="37" spans="1:18">
      <c r="A37" s="3"/>
      <c r="B37" s="3"/>
      <c r="C37" s="3"/>
      <c r="D37" s="3"/>
      <c r="E37" s="3"/>
      <c r="F37" s="3"/>
      <c r="G37" s="3"/>
      <c r="H37" s="3"/>
      <c r="I37" s="3"/>
      <c r="J37" s="3"/>
      <c r="K37" s="3"/>
      <c r="L37" s="3"/>
      <c r="M37" s="3"/>
      <c r="N37" s="3"/>
      <c r="O37" s="3"/>
      <c r="P37" s="3"/>
      <c r="Q37" s="3"/>
      <c r="R37" s="3"/>
    </row>
    <row r="38" spans="1:18">
      <c r="A38" s="3"/>
      <c r="B38" s="3"/>
      <c r="C38" s="3"/>
      <c r="D38" s="3"/>
      <c r="E38" s="3"/>
      <c r="F38" s="3"/>
      <c r="G38" s="3"/>
      <c r="H38" s="3"/>
      <c r="I38" s="3"/>
      <c r="J38" s="3"/>
      <c r="K38" s="3"/>
      <c r="L38" s="3"/>
      <c r="M38" s="3"/>
      <c r="N38" s="3"/>
      <c r="O38" s="3"/>
      <c r="P38" s="3"/>
      <c r="Q38" s="3"/>
      <c r="R38" s="3"/>
    </row>
    <row r="39" spans="1:18">
      <c r="A39" s="3"/>
      <c r="B39" s="3"/>
      <c r="C39" s="3"/>
      <c r="D39" s="3"/>
      <c r="E39" s="3"/>
      <c r="F39" s="3"/>
      <c r="G39" s="3"/>
      <c r="H39" s="3"/>
      <c r="I39" s="3"/>
      <c r="J39" s="3"/>
      <c r="K39" s="3"/>
      <c r="L39" s="3"/>
      <c r="M39" s="3"/>
      <c r="N39" s="3"/>
      <c r="O39" s="3"/>
      <c r="P39" s="3"/>
      <c r="Q39" s="3"/>
      <c r="R39" s="3"/>
    </row>
    <row r="40" spans="1:18">
      <c r="A40" s="3"/>
      <c r="B40" s="3"/>
      <c r="C40" s="3"/>
      <c r="D40" s="3"/>
      <c r="E40" s="3"/>
      <c r="F40" s="3"/>
      <c r="G40" s="3"/>
      <c r="H40" s="3"/>
      <c r="I40" s="3"/>
      <c r="J40" s="3"/>
      <c r="K40" s="3"/>
      <c r="L40" s="3"/>
      <c r="M40" s="3"/>
      <c r="N40" s="3"/>
      <c r="O40" s="3"/>
      <c r="P40" s="3"/>
      <c r="Q40" s="3"/>
      <c r="R40" s="3"/>
    </row>
    <row r="41" spans="1:18">
      <c r="A41" s="3"/>
      <c r="B41" s="3"/>
      <c r="C41" s="3"/>
      <c r="D41" s="3"/>
      <c r="E41" s="3"/>
      <c r="F41" s="3"/>
      <c r="G41" s="3"/>
      <c r="H41" s="3"/>
      <c r="I41" s="3"/>
      <c r="J41" s="3"/>
      <c r="K41" s="3"/>
      <c r="L41" s="3"/>
      <c r="M41" s="3"/>
      <c r="N41" s="3"/>
      <c r="O41" s="3"/>
      <c r="P41" s="3"/>
      <c r="Q41" s="3"/>
      <c r="R41" s="3"/>
    </row>
    <row r="42" spans="1:18">
      <c r="A42" s="3"/>
      <c r="B42" s="3"/>
      <c r="C42" s="3"/>
      <c r="D42" s="3"/>
      <c r="E42" s="3"/>
      <c r="F42" s="3"/>
      <c r="G42" s="3"/>
      <c r="H42" s="3"/>
      <c r="I42" s="3"/>
      <c r="J42" s="3"/>
      <c r="K42" s="3"/>
      <c r="L42" s="3"/>
      <c r="M42" s="3"/>
      <c r="N42" s="3"/>
      <c r="O42" s="3"/>
      <c r="P42" s="3"/>
      <c r="Q42" s="3"/>
      <c r="R42" s="3"/>
    </row>
    <row r="43" spans="1:18">
      <c r="A43" s="3"/>
      <c r="B43" s="3"/>
      <c r="C43" s="3"/>
      <c r="D43" s="3"/>
      <c r="E43" s="3"/>
      <c r="F43" s="3"/>
      <c r="G43" s="3"/>
      <c r="H43" s="3"/>
      <c r="I43" s="3"/>
      <c r="J43" s="3"/>
      <c r="K43" s="3"/>
      <c r="L43" s="3"/>
      <c r="M43" s="3"/>
      <c r="N43" s="3"/>
      <c r="O43" s="3"/>
      <c r="P43" s="3"/>
      <c r="Q43" s="3"/>
      <c r="R43" s="3"/>
    </row>
    <row r="44" spans="1:18">
      <c r="A44" s="3"/>
      <c r="B44" s="3"/>
      <c r="C44" s="3"/>
      <c r="D44" s="3"/>
      <c r="E44" s="3"/>
      <c r="F44" s="3"/>
      <c r="G44" s="3"/>
      <c r="H44" s="3"/>
      <c r="I44" s="3"/>
      <c r="J44" s="3"/>
      <c r="K44" s="3"/>
      <c r="L44" s="3"/>
      <c r="M44" s="3"/>
      <c r="N44" s="3"/>
      <c r="O44" s="3"/>
      <c r="P44" s="3"/>
      <c r="Q44" s="3"/>
      <c r="R44" s="3"/>
    </row>
    <row r="45" spans="1:18">
      <c r="A45" s="3"/>
      <c r="B45" s="3"/>
      <c r="C45" s="3"/>
      <c r="D45" s="3"/>
      <c r="E45" s="3"/>
      <c r="F45" s="3"/>
      <c r="G45" s="3"/>
      <c r="H45" s="3"/>
      <c r="I45" s="3"/>
      <c r="J45" s="3"/>
      <c r="K45" s="3"/>
      <c r="L45" s="3"/>
      <c r="M45" s="3"/>
      <c r="N45" s="3"/>
      <c r="O45" s="3"/>
      <c r="P45" s="3"/>
      <c r="Q45" s="3"/>
      <c r="R45" s="3"/>
    </row>
    <row r="46" spans="1:18">
      <c r="A46" s="3"/>
      <c r="B46" s="3"/>
      <c r="C46" s="3"/>
      <c r="D46" s="3"/>
      <c r="E46" s="3"/>
      <c r="F46" s="3"/>
      <c r="G46" s="3"/>
      <c r="H46" s="3"/>
      <c r="I46" s="3"/>
      <c r="J46" s="3"/>
      <c r="K46" s="3"/>
      <c r="L46" s="3"/>
      <c r="M46" s="3"/>
      <c r="N46" s="3"/>
      <c r="O46" s="3"/>
      <c r="P46" s="3"/>
      <c r="Q46" s="3"/>
      <c r="R46" s="3"/>
    </row>
    <row r="47" spans="1:18">
      <c r="A47" s="3"/>
      <c r="B47" s="3"/>
      <c r="C47" s="3"/>
      <c r="D47" s="3"/>
      <c r="E47" s="3"/>
      <c r="F47" s="3"/>
      <c r="G47" s="3"/>
      <c r="H47" s="3"/>
      <c r="I47" s="3"/>
      <c r="J47" s="3"/>
      <c r="K47" s="3"/>
      <c r="L47" s="3"/>
      <c r="M47" s="3"/>
      <c r="N47" s="3"/>
      <c r="O47" s="3"/>
      <c r="P47" s="3"/>
      <c r="Q47" s="3"/>
      <c r="R47" s="3"/>
    </row>
    <row r="48" spans="1:18">
      <c r="A48" s="3"/>
      <c r="B48" s="3"/>
      <c r="C48" s="3"/>
      <c r="D48" s="3"/>
      <c r="E48" s="3"/>
      <c r="F48" s="3"/>
      <c r="G48" s="3"/>
      <c r="H48" s="3"/>
      <c r="I48" s="3"/>
      <c r="J48" s="3"/>
      <c r="K48" s="3"/>
      <c r="L48" s="3"/>
      <c r="M48" s="3"/>
      <c r="N48" s="3"/>
      <c r="O48" s="3"/>
      <c r="P48" s="3"/>
      <c r="Q48" s="3"/>
      <c r="R48" s="3"/>
    </row>
    <row r="49" spans="1:18">
      <c r="A49" s="3"/>
      <c r="B49" s="3"/>
      <c r="C49" s="3"/>
      <c r="D49" s="3"/>
      <c r="E49" s="3"/>
      <c r="F49" s="3"/>
      <c r="G49" s="3"/>
      <c r="H49" s="3"/>
      <c r="I49" s="3"/>
      <c r="J49" s="3"/>
      <c r="K49" s="3"/>
      <c r="L49" s="3"/>
      <c r="M49" s="3"/>
      <c r="N49" s="3"/>
      <c r="O49" s="3"/>
      <c r="P49" s="3"/>
      <c r="Q49" s="3"/>
      <c r="R49" s="3"/>
    </row>
    <row r="50" spans="1:18">
      <c r="A50" s="3"/>
      <c r="B50" s="3"/>
      <c r="C50" s="3"/>
      <c r="D50" s="3"/>
      <c r="E50" s="3"/>
      <c r="F50" s="3"/>
      <c r="G50" s="3"/>
      <c r="H50" s="3"/>
      <c r="I50" s="3"/>
      <c r="J50" s="3"/>
      <c r="K50" s="3"/>
      <c r="L50" s="3"/>
      <c r="M50" s="3"/>
      <c r="N50" s="3"/>
      <c r="O50" s="3"/>
      <c r="P50" s="3"/>
      <c r="Q50" s="3"/>
      <c r="R50" s="3"/>
    </row>
    <row r="51" spans="1:18">
      <c r="A51" s="3"/>
      <c r="B51" s="3"/>
      <c r="C51" s="3"/>
      <c r="D51" s="3"/>
      <c r="E51" s="3"/>
      <c r="F51" s="3"/>
      <c r="G51" s="3"/>
      <c r="H51" s="3"/>
      <c r="I51" s="3"/>
      <c r="J51" s="3"/>
      <c r="K51" s="3"/>
      <c r="L51" s="3"/>
      <c r="M51" s="3"/>
      <c r="N51" s="3"/>
      <c r="O51" s="3"/>
      <c r="P51" s="3"/>
      <c r="Q51" s="3"/>
      <c r="R51" s="3"/>
    </row>
    <row r="52" spans="1:18">
      <c r="A52" s="3"/>
      <c r="B52" s="3"/>
      <c r="C52" s="3"/>
      <c r="D52" s="3"/>
      <c r="E52" s="3"/>
      <c r="F52" s="3"/>
      <c r="G52" s="3"/>
      <c r="H52" s="3"/>
      <c r="I52" s="3"/>
      <c r="J52" s="3"/>
      <c r="K52" s="3"/>
      <c r="L52" s="3"/>
      <c r="M52" s="3"/>
      <c r="N52" s="3"/>
      <c r="O52" s="3"/>
      <c r="P52" s="3"/>
      <c r="Q52" s="3"/>
      <c r="R52" s="3"/>
    </row>
    <row r="53" spans="1:18">
      <c r="A53" s="3"/>
      <c r="B53" s="3"/>
      <c r="C53" s="3"/>
      <c r="D53" s="3"/>
      <c r="E53" s="3"/>
      <c r="F53" s="3"/>
      <c r="G53" s="3"/>
      <c r="H53" s="3"/>
      <c r="I53" s="3"/>
      <c r="J53" s="3"/>
      <c r="K53" s="3"/>
      <c r="L53" s="3"/>
      <c r="M53" s="3"/>
      <c r="N53" s="3"/>
      <c r="O53" s="3"/>
      <c r="P53" s="3"/>
      <c r="Q53" s="3"/>
      <c r="R53" s="3"/>
    </row>
    <row r="54" spans="1:18">
      <c r="A54" s="3"/>
      <c r="B54" s="3"/>
      <c r="C54" s="3"/>
      <c r="D54" s="3"/>
      <c r="E54" s="3"/>
      <c r="F54" s="3"/>
      <c r="G54" s="3"/>
      <c r="H54" s="3"/>
      <c r="I54" s="3"/>
      <c r="J54" s="3"/>
      <c r="K54" s="3"/>
      <c r="L54" s="3"/>
      <c r="M54" s="3"/>
      <c r="N54" s="3"/>
      <c r="O54" s="3"/>
      <c r="P54" s="3"/>
      <c r="Q54" s="3"/>
      <c r="R54" s="3"/>
    </row>
    <row r="55" spans="1:18">
      <c r="A55" s="3"/>
      <c r="B55" s="3"/>
      <c r="C55" s="3"/>
      <c r="D55" s="3"/>
      <c r="E55" s="3"/>
      <c r="F55" s="3"/>
      <c r="G55" s="3"/>
      <c r="H55" s="3"/>
      <c r="I55" s="3"/>
      <c r="J55" s="3"/>
      <c r="K55" s="3"/>
      <c r="L55" s="3"/>
      <c r="M55" s="3"/>
      <c r="N55" s="3"/>
      <c r="O55" s="3"/>
      <c r="P55" s="3"/>
      <c r="Q55" s="3"/>
      <c r="R55" s="3"/>
    </row>
    <row r="56" spans="1:18">
      <c r="A56" s="3"/>
      <c r="B56" s="3"/>
      <c r="C56" s="3"/>
      <c r="D56" s="3"/>
      <c r="E56" s="3"/>
      <c r="F56" s="3"/>
      <c r="G56" s="3"/>
      <c r="H56" s="3"/>
      <c r="I56" s="3"/>
      <c r="J56" s="3"/>
      <c r="K56" s="3"/>
      <c r="L56" s="3"/>
      <c r="M56" s="3"/>
      <c r="N56" s="3"/>
      <c r="O56" s="3"/>
      <c r="P56" s="3"/>
      <c r="Q56" s="3"/>
      <c r="R56" s="3"/>
    </row>
    <row r="57" spans="1:18">
      <c r="A57" s="3"/>
      <c r="B57" s="3"/>
      <c r="C57" s="3"/>
      <c r="D57" s="3"/>
      <c r="E57" s="3"/>
      <c r="F57" s="3"/>
      <c r="G57" s="3"/>
      <c r="H57" s="3"/>
      <c r="I57" s="3"/>
      <c r="J57" s="3"/>
      <c r="K57" s="3"/>
      <c r="L57" s="3"/>
      <c r="M57" s="3"/>
      <c r="N57" s="3"/>
      <c r="O57" s="3"/>
      <c r="P57" s="3"/>
      <c r="Q57" s="3"/>
      <c r="R57" s="3"/>
    </row>
    <row r="58" spans="1:18">
      <c r="A58" s="3"/>
      <c r="B58" s="3"/>
      <c r="C58" s="3"/>
      <c r="D58" s="3"/>
      <c r="E58" s="3"/>
      <c r="F58" s="3"/>
      <c r="G58" s="3"/>
      <c r="H58" s="3"/>
      <c r="I58" s="3"/>
      <c r="J58" s="3"/>
      <c r="K58" s="3"/>
      <c r="L58" s="3"/>
      <c r="M58" s="3"/>
      <c r="N58" s="3"/>
      <c r="O58" s="3"/>
      <c r="P58" s="3"/>
      <c r="Q58" s="3"/>
      <c r="R58" s="3"/>
    </row>
    <row r="59" spans="1:18">
      <c r="A59" s="3"/>
      <c r="B59" s="3"/>
      <c r="C59" s="3"/>
      <c r="D59" s="3"/>
      <c r="E59" s="3"/>
      <c r="F59" s="3"/>
      <c r="G59" s="3"/>
      <c r="H59" s="3"/>
      <c r="I59" s="3"/>
      <c r="J59" s="3"/>
      <c r="K59" s="3"/>
      <c r="L59" s="3"/>
      <c r="M59" s="3"/>
      <c r="N59" s="3"/>
      <c r="O59" s="3"/>
      <c r="P59" s="3"/>
      <c r="Q59" s="3"/>
      <c r="R59" s="3"/>
    </row>
    <row r="60" spans="1:18">
      <c r="A60" s="3"/>
      <c r="B60" s="3"/>
      <c r="C60" s="3"/>
      <c r="D60" s="3"/>
      <c r="E60" s="3"/>
      <c r="F60" s="3"/>
      <c r="G60" s="3"/>
      <c r="H60" s="3"/>
      <c r="I60" s="3"/>
      <c r="J60" s="3"/>
      <c r="K60" s="3"/>
      <c r="L60" s="3"/>
      <c r="M60" s="3"/>
      <c r="N60" s="3"/>
      <c r="O60" s="3"/>
      <c r="P60" s="3"/>
      <c r="Q60" s="3"/>
      <c r="R60" s="3"/>
    </row>
    <row r="61" spans="1:18">
      <c r="A61" s="3"/>
      <c r="B61" s="3"/>
      <c r="C61" s="3"/>
      <c r="D61" s="3"/>
      <c r="E61" s="3"/>
      <c r="F61" s="3"/>
      <c r="G61" s="3"/>
      <c r="H61" s="3"/>
      <c r="I61" s="3"/>
      <c r="J61" s="3"/>
      <c r="K61" s="3"/>
      <c r="L61" s="3"/>
      <c r="M61" s="3"/>
      <c r="N61" s="3"/>
      <c r="O61" s="3"/>
      <c r="P61" s="3"/>
      <c r="Q61" s="3"/>
      <c r="R61" s="3"/>
    </row>
    <row r="62" spans="1:18">
      <c r="A62" s="3"/>
      <c r="B62" s="3"/>
      <c r="C62" s="3"/>
      <c r="D62" s="3"/>
      <c r="E62" s="3"/>
      <c r="F62" s="3"/>
      <c r="G62" s="3"/>
      <c r="H62" s="3"/>
      <c r="I62" s="3"/>
      <c r="J62" s="3"/>
      <c r="K62" s="3"/>
      <c r="L62" s="3"/>
      <c r="M62" s="3"/>
      <c r="N62" s="3"/>
      <c r="O62" s="3"/>
      <c r="P62" s="3"/>
      <c r="Q62" s="3"/>
      <c r="R62" s="3"/>
    </row>
    <row r="63" spans="1:18">
      <c r="A63" s="3"/>
      <c r="B63" s="3"/>
      <c r="C63" s="3"/>
      <c r="D63" s="3"/>
      <c r="E63" s="3"/>
      <c r="F63" s="3"/>
      <c r="G63" s="3"/>
      <c r="H63" s="3"/>
      <c r="I63" s="3"/>
      <c r="J63" s="3"/>
      <c r="K63" s="3"/>
      <c r="L63" s="3"/>
      <c r="M63" s="3"/>
      <c r="N63" s="3"/>
      <c r="O63" s="3"/>
      <c r="P63" s="3"/>
      <c r="Q63" s="3"/>
      <c r="R63" s="3"/>
    </row>
    <row r="64" spans="1:18">
      <c r="A64" s="3"/>
      <c r="B64" s="3"/>
      <c r="C64" s="3"/>
      <c r="D64" s="3"/>
      <c r="E64" s="3"/>
      <c r="F64" s="3"/>
      <c r="G64" s="3"/>
      <c r="H64" s="3"/>
      <c r="I64" s="3"/>
      <c r="J64" s="3"/>
      <c r="K64" s="3"/>
      <c r="L64" s="3"/>
      <c r="M64" s="3"/>
      <c r="N64" s="3"/>
      <c r="O64" s="3"/>
      <c r="P64" s="3"/>
      <c r="Q64" s="3"/>
      <c r="R64" s="3"/>
    </row>
    <row r="65" spans="1:18">
      <c r="A65" s="3"/>
      <c r="B65" s="3"/>
      <c r="C65" s="3"/>
      <c r="D65" s="3"/>
      <c r="E65" s="3"/>
      <c r="F65" s="3"/>
      <c r="G65" s="3"/>
      <c r="H65" s="3"/>
      <c r="I65" s="3"/>
      <c r="J65" s="3"/>
      <c r="K65" s="3"/>
      <c r="L65" s="3"/>
      <c r="M65" s="3"/>
      <c r="N65" s="3"/>
      <c r="O65" s="3"/>
      <c r="P65" s="3"/>
      <c r="Q65" s="3"/>
      <c r="R65" s="3"/>
    </row>
    <row r="66" spans="1:18">
      <c r="A66" s="3"/>
      <c r="B66" s="3"/>
      <c r="C66" s="3"/>
      <c r="D66" s="3"/>
      <c r="E66" s="3"/>
      <c r="F66" s="3"/>
      <c r="G66" s="3"/>
      <c r="H66" s="3"/>
      <c r="I66" s="3"/>
      <c r="J66" s="3"/>
      <c r="K66" s="3"/>
      <c r="L66" s="3"/>
      <c r="M66" s="3"/>
      <c r="N66" s="3"/>
      <c r="O66" s="3"/>
      <c r="P66" s="3"/>
      <c r="Q66" s="3"/>
      <c r="R66" s="3"/>
    </row>
    <row r="67" spans="1:18">
      <c r="A67" s="3"/>
      <c r="B67" s="3"/>
      <c r="C67" s="3"/>
      <c r="D67" s="3"/>
      <c r="E67" s="3"/>
      <c r="F67" s="3"/>
      <c r="G67" s="3"/>
      <c r="H67" s="3"/>
      <c r="I67" s="3"/>
      <c r="J67" s="3"/>
      <c r="K67" s="3"/>
      <c r="L67" s="3"/>
      <c r="M67" s="3"/>
      <c r="N67" s="3"/>
      <c r="O67" s="3"/>
      <c r="P67" s="3"/>
      <c r="Q67" s="3"/>
      <c r="R67" s="3"/>
    </row>
    <row r="68" spans="1:18">
      <c r="A68" s="3"/>
      <c r="B68" s="3"/>
      <c r="C68" s="3"/>
      <c r="D68" s="3"/>
      <c r="E68" s="3"/>
      <c r="F68" s="3"/>
      <c r="G68" s="3"/>
      <c r="H68" s="3"/>
      <c r="I68" s="3"/>
      <c r="J68" s="3"/>
      <c r="K68" s="3"/>
      <c r="L68" s="3"/>
      <c r="M68" s="3"/>
      <c r="N68" s="3"/>
      <c r="O68" s="3"/>
      <c r="P68" s="3"/>
      <c r="Q68" s="3"/>
      <c r="R68" s="3"/>
    </row>
    <row r="69" spans="1:18">
      <c r="A69" s="3"/>
      <c r="B69" s="3"/>
      <c r="C69" s="3"/>
      <c r="D69" s="3"/>
      <c r="E69" s="3"/>
      <c r="F69" s="3"/>
      <c r="G69" s="3"/>
      <c r="H69" s="3"/>
      <c r="I69" s="3"/>
      <c r="J69" s="3"/>
      <c r="K69" s="3"/>
      <c r="L69" s="3"/>
      <c r="M69" s="3"/>
      <c r="N69" s="3"/>
      <c r="O69" s="3"/>
      <c r="P69" s="3"/>
      <c r="Q69" s="3"/>
      <c r="R69" s="3"/>
    </row>
    <row r="70" spans="1:18">
      <c r="A70" s="3"/>
      <c r="B70" s="3"/>
      <c r="C70" s="3"/>
      <c r="D70" s="3"/>
      <c r="E70" s="3"/>
      <c r="F70" s="3"/>
      <c r="G70" s="3"/>
      <c r="H70" s="3"/>
      <c r="I70" s="3"/>
      <c r="J70" s="3"/>
      <c r="K70" s="3"/>
      <c r="L70" s="3"/>
      <c r="M70" s="3"/>
      <c r="N70" s="3"/>
      <c r="O70" s="3"/>
      <c r="P70" s="3"/>
      <c r="Q70" s="3"/>
      <c r="R70" s="3"/>
    </row>
    <row r="71" spans="1:18">
      <c r="A71" s="3"/>
      <c r="B71" s="3"/>
      <c r="C71" s="3"/>
      <c r="D71" s="3"/>
      <c r="E71" s="3"/>
      <c r="F71" s="3"/>
      <c r="G71" s="3"/>
      <c r="H71" s="3"/>
      <c r="I71" s="3"/>
      <c r="J71" s="3"/>
      <c r="K71" s="3"/>
      <c r="L71" s="3"/>
      <c r="M71" s="3"/>
      <c r="N71" s="3"/>
      <c r="O71" s="3"/>
      <c r="P71" s="3"/>
      <c r="Q71" s="3"/>
      <c r="R71" s="3"/>
    </row>
    <row r="72" spans="1:18">
      <c r="A72" s="3"/>
      <c r="B72" s="3"/>
      <c r="C72" s="3"/>
      <c r="D72" s="3"/>
      <c r="E72" s="3"/>
      <c r="F72" s="3"/>
      <c r="G72" s="3"/>
      <c r="H72" s="3"/>
      <c r="I72" s="3"/>
      <c r="J72" s="3"/>
      <c r="K72" s="3"/>
      <c r="L72" s="3"/>
      <c r="M72" s="3"/>
      <c r="N72" s="3"/>
      <c r="O72" s="3"/>
      <c r="P72" s="3"/>
      <c r="Q72" s="3"/>
      <c r="R72" s="3"/>
    </row>
    <row r="73" spans="1:18">
      <c r="A73" s="3"/>
      <c r="B73" s="3"/>
      <c r="C73" s="3"/>
      <c r="D73" s="3"/>
      <c r="E73" s="3"/>
      <c r="F73" s="3"/>
      <c r="G73" s="3"/>
      <c r="H73" s="3"/>
      <c r="I73" s="3"/>
      <c r="J73" s="3"/>
      <c r="K73" s="3"/>
      <c r="L73" s="3"/>
      <c r="M73" s="3"/>
      <c r="N73" s="3"/>
      <c r="O73" s="3"/>
      <c r="P73" s="3"/>
      <c r="Q73" s="3"/>
      <c r="R73" s="3"/>
    </row>
    <row r="74" spans="1:18">
      <c r="A74" s="3"/>
      <c r="B74" s="3"/>
      <c r="C74" s="3"/>
      <c r="D74" s="3"/>
      <c r="E74" s="3"/>
      <c r="F74" s="3"/>
      <c r="G74" s="3"/>
      <c r="H74" s="3"/>
      <c r="I74" s="3"/>
      <c r="J74" s="3"/>
      <c r="K74" s="3"/>
      <c r="L74" s="3"/>
      <c r="M74" s="3"/>
      <c r="N74" s="3"/>
      <c r="O74" s="3"/>
      <c r="P74" s="3"/>
      <c r="Q74" s="3"/>
      <c r="R74" s="3"/>
    </row>
    <row r="75" spans="1:18">
      <c r="A75" s="3"/>
      <c r="B75" s="3"/>
      <c r="C75" s="3"/>
      <c r="D75" s="3"/>
      <c r="E75" s="3"/>
      <c r="F75" s="3"/>
      <c r="G75" s="3"/>
      <c r="H75" s="3"/>
      <c r="I75" s="3"/>
      <c r="J75" s="3"/>
      <c r="K75" s="3"/>
      <c r="L75" s="3"/>
      <c r="M75" s="3"/>
      <c r="N75" s="3"/>
      <c r="O75" s="3"/>
      <c r="P75" s="3"/>
      <c r="Q75" s="3"/>
      <c r="R75" s="3"/>
    </row>
    <row r="76" spans="1:18">
      <c r="A76" s="3"/>
      <c r="B76" s="3"/>
      <c r="C76" s="3"/>
      <c r="D76" s="3"/>
      <c r="E76" s="3"/>
      <c r="F76" s="3"/>
      <c r="G76" s="3"/>
      <c r="H76" s="3"/>
      <c r="I76" s="3"/>
      <c r="J76" s="3"/>
      <c r="K76" s="3"/>
      <c r="L76" s="3"/>
      <c r="M76" s="3"/>
      <c r="N76" s="3"/>
      <c r="O76" s="3"/>
      <c r="P76" s="3"/>
      <c r="Q76" s="3"/>
      <c r="R76" s="3"/>
    </row>
    <row r="77" spans="1:18">
      <c r="A77" s="3"/>
      <c r="B77" s="3"/>
      <c r="C77" s="3"/>
      <c r="D77" s="3"/>
      <c r="E77" s="3"/>
      <c r="F77" s="3"/>
      <c r="G77" s="3"/>
      <c r="H77" s="3"/>
      <c r="I77" s="3"/>
      <c r="J77" s="3"/>
      <c r="K77" s="3"/>
      <c r="L77" s="3"/>
      <c r="M77" s="3"/>
      <c r="N77" s="3"/>
      <c r="O77" s="3"/>
      <c r="P77" s="3"/>
      <c r="Q77" s="3"/>
      <c r="R77" s="3"/>
    </row>
    <row r="78" spans="1:18">
      <c r="A78" s="3"/>
      <c r="B78" s="3"/>
      <c r="C78" s="3"/>
      <c r="D78" s="3"/>
      <c r="E78" s="3"/>
      <c r="F78" s="3"/>
      <c r="G78" s="3"/>
      <c r="H78" s="3"/>
      <c r="I78" s="3"/>
      <c r="J78" s="3"/>
      <c r="K78" s="3"/>
      <c r="L78" s="3"/>
      <c r="M78" s="3"/>
      <c r="N78" s="3"/>
      <c r="O78" s="3"/>
      <c r="P78" s="3"/>
      <c r="Q78" s="3"/>
      <c r="R78" s="3"/>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E07496-12B7-446A-9C0F-5C97D186717C}">
  <dimension ref="A1:S9"/>
  <sheetViews>
    <sheetView topLeftCell="J1" zoomScale="97" workbookViewId="0">
      <pane ySplit="1" topLeftCell="A3" activePane="bottomLeft" state="frozen"/>
      <selection pane="bottomLeft" activeCell="C3" sqref="C3"/>
    </sheetView>
  </sheetViews>
  <sheetFormatPr defaultColWidth="8.7265625" defaultRowHeight="14.75"/>
  <cols>
    <col min="1" max="1" width="24.40625" style="17" customWidth="1"/>
    <col min="2" max="2" width="32.40625" style="17" customWidth="1"/>
    <col min="3" max="3" width="36.40625" style="17" customWidth="1"/>
    <col min="4" max="4" width="31.1328125" style="17" customWidth="1"/>
    <col min="5" max="5" width="33.40625" style="17" customWidth="1"/>
    <col min="6" max="6" width="20.40625" style="17" customWidth="1"/>
    <col min="7" max="7" width="23.40625" style="17" customWidth="1"/>
    <col min="8" max="8" width="25" style="17" customWidth="1"/>
    <col min="9" max="9" width="21.7265625" style="17" customWidth="1"/>
    <col min="10" max="10" width="39.1328125" style="17" customWidth="1"/>
    <col min="11" max="11" width="47.40625" style="17" customWidth="1"/>
    <col min="12" max="12" width="36.86328125" style="17" customWidth="1"/>
    <col min="13" max="13" width="24.40625" style="17" customWidth="1"/>
    <col min="14" max="14" width="27" style="17" customWidth="1"/>
    <col min="15" max="15" width="52.40625" style="17" customWidth="1"/>
    <col min="16" max="16" width="40.40625" style="17" customWidth="1"/>
    <col min="17" max="17" width="41.40625" style="17" customWidth="1"/>
    <col min="18" max="18" width="38.1328125" style="17" customWidth="1"/>
    <col min="19" max="16384" width="8.7265625" style="17"/>
  </cols>
  <sheetData>
    <row r="1" spans="1:19" s="45" customFormat="1" ht="161.25" customHeight="1">
      <c r="A1" s="41" t="s">
        <v>10</v>
      </c>
      <c r="B1" s="41" t="s">
        <v>112</v>
      </c>
      <c r="C1" s="41" t="s">
        <v>113</v>
      </c>
      <c r="D1" s="41" t="s">
        <v>114</v>
      </c>
      <c r="E1" s="41" t="s">
        <v>115</v>
      </c>
      <c r="F1" s="41" t="s">
        <v>116</v>
      </c>
      <c r="G1" s="41" t="s">
        <v>117</v>
      </c>
      <c r="H1" s="42" t="s">
        <v>11</v>
      </c>
      <c r="I1" s="41" t="s">
        <v>118</v>
      </c>
      <c r="J1" s="43" t="s">
        <v>119</v>
      </c>
      <c r="K1" s="42" t="s">
        <v>12</v>
      </c>
      <c r="L1" s="41" t="s">
        <v>120</v>
      </c>
      <c r="M1" s="41" t="s">
        <v>121</v>
      </c>
      <c r="N1" s="44" t="s">
        <v>122</v>
      </c>
      <c r="O1" s="41" t="s">
        <v>123</v>
      </c>
      <c r="P1" s="43" t="s">
        <v>124</v>
      </c>
      <c r="Q1" s="41" t="s">
        <v>125</v>
      </c>
      <c r="R1" s="41" t="s">
        <v>126</v>
      </c>
      <c r="S1" s="41" t="s">
        <v>127</v>
      </c>
    </row>
    <row r="2" spans="1:19" ht="398.25">
      <c r="A2" s="17" t="s">
        <v>81</v>
      </c>
      <c r="B2" s="17" t="s">
        <v>1083</v>
      </c>
      <c r="C2" s="17" t="s">
        <v>329</v>
      </c>
      <c r="D2" s="17" t="s">
        <v>1084</v>
      </c>
      <c r="E2" s="17" t="s">
        <v>1085</v>
      </c>
      <c r="F2" s="17">
        <v>31</v>
      </c>
      <c r="G2" s="17" t="s">
        <v>132</v>
      </c>
      <c r="H2" s="17" t="s">
        <v>39</v>
      </c>
      <c r="I2" s="17" t="s">
        <v>331</v>
      </c>
      <c r="J2" s="17" t="s">
        <v>332</v>
      </c>
      <c r="K2" s="17" t="s">
        <v>1086</v>
      </c>
      <c r="L2" s="17" t="s">
        <v>132</v>
      </c>
      <c r="M2" s="17" t="s">
        <v>333</v>
      </c>
      <c r="N2" s="17" t="s">
        <v>132</v>
      </c>
      <c r="O2" s="17" t="s">
        <v>1087</v>
      </c>
      <c r="P2" s="17" t="s">
        <v>132</v>
      </c>
      <c r="Q2" s="17" t="s">
        <v>335</v>
      </c>
      <c r="R2" s="17" t="s">
        <v>336</v>
      </c>
      <c r="S2" s="17" t="s">
        <v>543</v>
      </c>
    </row>
    <row r="3" spans="1:19" ht="250.75">
      <c r="A3" s="17" t="s">
        <v>83</v>
      </c>
      <c r="B3" s="17" t="s">
        <v>1088</v>
      </c>
      <c r="C3" s="17" t="s">
        <v>338</v>
      </c>
      <c r="D3" s="17" t="s">
        <v>1089</v>
      </c>
      <c r="E3" s="17" t="s">
        <v>1090</v>
      </c>
      <c r="F3" s="17">
        <v>10</v>
      </c>
      <c r="G3" s="17" t="s">
        <v>132</v>
      </c>
      <c r="H3" s="17" t="s">
        <v>1091</v>
      </c>
      <c r="I3" s="17" t="s">
        <v>1092</v>
      </c>
      <c r="J3" s="17" t="s">
        <v>341</v>
      </c>
      <c r="K3" s="17" t="s">
        <v>85</v>
      </c>
      <c r="L3" s="17" t="s">
        <v>132</v>
      </c>
      <c r="M3" s="17" t="s">
        <v>342</v>
      </c>
      <c r="N3" s="17" t="s">
        <v>132</v>
      </c>
      <c r="O3" s="17" t="s">
        <v>1093</v>
      </c>
      <c r="P3" s="17" t="s">
        <v>1094</v>
      </c>
      <c r="Q3" s="17" t="s">
        <v>1095</v>
      </c>
      <c r="R3" s="17" t="s">
        <v>132</v>
      </c>
      <c r="S3" s="17" t="s">
        <v>543</v>
      </c>
    </row>
    <row r="4" spans="1:19" ht="354">
      <c r="A4" s="32" t="s">
        <v>86</v>
      </c>
      <c r="B4" s="17" t="s">
        <v>347</v>
      </c>
      <c r="C4" s="17" t="s">
        <v>1096</v>
      </c>
      <c r="D4" s="17" t="s">
        <v>299</v>
      </c>
      <c r="E4" s="17" t="s">
        <v>1097</v>
      </c>
      <c r="F4" s="17">
        <v>153</v>
      </c>
      <c r="G4" s="17" t="s">
        <v>1098</v>
      </c>
      <c r="H4" s="17" t="s">
        <v>1099</v>
      </c>
      <c r="I4" s="17" t="s">
        <v>351</v>
      </c>
      <c r="J4" s="17" t="s">
        <v>352</v>
      </c>
      <c r="K4" s="17" t="s">
        <v>88</v>
      </c>
      <c r="L4" s="17" t="s">
        <v>132</v>
      </c>
      <c r="M4" s="17" t="s">
        <v>353</v>
      </c>
      <c r="N4" s="17" t="s">
        <v>132</v>
      </c>
      <c r="O4" s="17" t="s">
        <v>354</v>
      </c>
      <c r="P4" s="17" t="s">
        <v>1100</v>
      </c>
      <c r="Q4" s="17" t="s">
        <v>1101</v>
      </c>
      <c r="R4" s="17" t="s">
        <v>1102</v>
      </c>
      <c r="S4" s="17" t="s">
        <v>543</v>
      </c>
    </row>
    <row r="5" spans="1:19" ht="354">
      <c r="A5" s="32" t="s">
        <v>89</v>
      </c>
      <c r="B5" s="17" t="s">
        <v>358</v>
      </c>
      <c r="C5" s="17" t="s">
        <v>359</v>
      </c>
      <c r="D5" s="17" t="s">
        <v>360</v>
      </c>
      <c r="E5" s="17" t="s">
        <v>361</v>
      </c>
      <c r="F5" s="17">
        <v>159</v>
      </c>
      <c r="G5" s="17" t="s">
        <v>1103</v>
      </c>
      <c r="H5" s="17" t="s">
        <v>1099</v>
      </c>
      <c r="I5" s="17" t="s">
        <v>351</v>
      </c>
      <c r="J5" s="17" t="s">
        <v>352</v>
      </c>
      <c r="K5" s="17" t="s">
        <v>1104</v>
      </c>
      <c r="L5" s="17" t="s">
        <v>132</v>
      </c>
      <c r="M5" s="17" t="s">
        <v>1105</v>
      </c>
      <c r="N5" s="17" t="s">
        <v>132</v>
      </c>
      <c r="O5" s="17" t="s">
        <v>365</v>
      </c>
      <c r="P5" s="17" t="s">
        <v>366</v>
      </c>
      <c r="Q5" s="17" t="s">
        <v>1106</v>
      </c>
      <c r="R5" s="17" t="s">
        <v>1107</v>
      </c>
      <c r="S5" s="17" t="s">
        <v>543</v>
      </c>
    </row>
    <row r="6" spans="1:19" ht="191.75">
      <c r="A6" s="32" t="s">
        <v>91</v>
      </c>
      <c r="B6" s="17" t="s">
        <v>369</v>
      </c>
      <c r="C6" s="17" t="s">
        <v>370</v>
      </c>
      <c r="D6" s="17" t="s">
        <v>280</v>
      </c>
      <c r="E6" s="17" t="s">
        <v>1108</v>
      </c>
      <c r="F6" s="17">
        <v>194</v>
      </c>
      <c r="G6" s="17" t="s">
        <v>1109</v>
      </c>
      <c r="H6" s="54" t="s">
        <v>92</v>
      </c>
      <c r="I6" s="17" t="s">
        <v>373</v>
      </c>
      <c r="J6" s="17" t="s">
        <v>132</v>
      </c>
      <c r="K6" s="17" t="s">
        <v>93</v>
      </c>
      <c r="L6" s="17" t="s">
        <v>374</v>
      </c>
      <c r="M6" s="17" t="s">
        <v>375</v>
      </c>
      <c r="N6" s="17" t="s">
        <v>376</v>
      </c>
      <c r="O6" s="17" t="s">
        <v>377</v>
      </c>
      <c r="Q6" s="17" t="s">
        <v>1110</v>
      </c>
      <c r="R6" s="17" t="s">
        <v>1111</v>
      </c>
      <c r="S6" s="17" t="s">
        <v>543</v>
      </c>
    </row>
    <row r="7" spans="1:19" ht="309.75">
      <c r="A7" t="s">
        <v>102</v>
      </c>
      <c r="B7" s="17" t="s">
        <v>1112</v>
      </c>
      <c r="C7" s="17" t="s">
        <v>1113</v>
      </c>
      <c r="D7" s="17" t="s">
        <v>1114</v>
      </c>
      <c r="E7" s="54" t="s">
        <v>1115</v>
      </c>
      <c r="F7" s="17">
        <v>22</v>
      </c>
      <c r="G7" s="17" t="s">
        <v>132</v>
      </c>
      <c r="H7" s="17" t="s">
        <v>103</v>
      </c>
      <c r="I7" s="17" t="s">
        <v>1116</v>
      </c>
      <c r="J7" s="17" t="s">
        <v>1117</v>
      </c>
      <c r="K7" s="17" t="s">
        <v>104</v>
      </c>
      <c r="L7" s="17" t="s">
        <v>1118</v>
      </c>
      <c r="M7" s="17" t="s">
        <v>413</v>
      </c>
      <c r="N7" s="17" t="s">
        <v>1119</v>
      </c>
      <c r="O7" s="17" t="s">
        <v>415</v>
      </c>
      <c r="P7" s="17" t="s">
        <v>416</v>
      </c>
      <c r="Q7" s="17" t="s">
        <v>1120</v>
      </c>
      <c r="R7" s="17" t="s">
        <v>1121</v>
      </c>
      <c r="S7" s="17" t="s">
        <v>543</v>
      </c>
    </row>
    <row r="8" spans="1:19" ht="177">
      <c r="A8" t="s">
        <v>105</v>
      </c>
      <c r="B8" s="17" t="s">
        <v>419</v>
      </c>
      <c r="C8" s="17" t="s">
        <v>1122</v>
      </c>
      <c r="D8" s="17" t="s">
        <v>1123</v>
      </c>
      <c r="E8" s="17" t="s">
        <v>1124</v>
      </c>
      <c r="F8" s="17">
        <v>82995</v>
      </c>
      <c r="G8" s="17" t="s">
        <v>1125</v>
      </c>
      <c r="H8" s="17" t="s">
        <v>1126</v>
      </c>
      <c r="I8" s="17" t="s">
        <v>166</v>
      </c>
      <c r="J8" s="17" t="s">
        <v>132</v>
      </c>
      <c r="K8" s="17" t="s">
        <v>107</v>
      </c>
      <c r="L8" s="55" t="s">
        <v>132</v>
      </c>
      <c r="M8" s="17" t="s">
        <v>425</v>
      </c>
      <c r="N8" s="17" t="s">
        <v>132</v>
      </c>
      <c r="O8" s="17" t="s">
        <v>426</v>
      </c>
      <c r="P8" s="17" t="s">
        <v>427</v>
      </c>
      <c r="Q8" s="17" t="s">
        <v>1127</v>
      </c>
      <c r="R8" s="17" t="s">
        <v>132</v>
      </c>
      <c r="S8" s="17" t="s">
        <v>543</v>
      </c>
    </row>
    <row r="9" spans="1:19" ht="191.75">
      <c r="A9" t="s">
        <v>108</v>
      </c>
      <c r="B9" s="17" t="s">
        <v>429</v>
      </c>
      <c r="C9" s="17" t="s">
        <v>1128</v>
      </c>
      <c r="D9" s="17" t="s">
        <v>360</v>
      </c>
      <c r="E9" s="17" t="s">
        <v>1129</v>
      </c>
      <c r="F9" s="17">
        <v>30</v>
      </c>
      <c r="G9" s="17" t="s">
        <v>1130</v>
      </c>
      <c r="H9" s="17" t="s">
        <v>1131</v>
      </c>
      <c r="I9" s="17" t="s">
        <v>1132</v>
      </c>
      <c r="J9" s="17" t="s">
        <v>132</v>
      </c>
      <c r="K9" s="17" t="s">
        <v>110</v>
      </c>
      <c r="L9" s="17" t="s">
        <v>132</v>
      </c>
      <c r="M9" s="17" t="s">
        <v>434</v>
      </c>
      <c r="N9" s="17" t="s">
        <v>132</v>
      </c>
      <c r="O9" s="17" t="s">
        <v>435</v>
      </c>
      <c r="P9" s="17" t="s">
        <v>132</v>
      </c>
      <c r="Q9" s="17" t="s">
        <v>1133</v>
      </c>
      <c r="R9" s="17" t="s">
        <v>132</v>
      </c>
      <c r="S9" s="17" t="s">
        <v>543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605fc8f3-5472-44ae-9df6-f412d6eca480">
      <Terms xmlns="http://schemas.microsoft.com/office/infopath/2007/PartnerControls"/>
    </lcf76f155ced4ddcb4097134ff3c332f>
    <TaxCatchAll xmlns="3fa69b4d-ebd9-42e5-ae47-f7a034509062"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F20A26B2265784459CB71ECC6E43EC6E" ma:contentTypeVersion="13" ma:contentTypeDescription="Create a new document." ma:contentTypeScope="" ma:versionID="cfaf04d49ea0e12a126d49bbd86d4650">
  <xsd:schema xmlns:xsd="http://www.w3.org/2001/XMLSchema" xmlns:xs="http://www.w3.org/2001/XMLSchema" xmlns:p="http://schemas.microsoft.com/office/2006/metadata/properties" xmlns:ns2="605fc8f3-5472-44ae-9df6-f412d6eca480" xmlns:ns3="3fa69b4d-ebd9-42e5-ae47-f7a034509062" targetNamespace="http://schemas.microsoft.com/office/2006/metadata/properties" ma:root="true" ma:fieldsID="24e108bc194759b5d8ee59570d6631e0" ns2:_="" ns3:_="">
    <xsd:import namespace="605fc8f3-5472-44ae-9df6-f412d6eca480"/>
    <xsd:import namespace="3fa69b4d-ebd9-42e5-ae47-f7a034509062"/>
    <xsd:element name="properties">
      <xsd:complexType>
        <xsd:sequence>
          <xsd:element name="documentManagement">
            <xsd:complexType>
              <xsd:all>
                <xsd:element ref="ns2:MediaServiceMetadata" minOccurs="0"/>
                <xsd:element ref="ns2:MediaServiceFastMetadata"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element ref="ns2:MediaServiceObjectDetectorVersions" minOccurs="0"/>
                <xsd:element ref="ns3:SharedWithUsers" minOccurs="0"/>
                <xsd:element ref="ns3:SharedWithDetail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05fc8f3-5472-44ae-9df6-f412d6eca48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lcf76f155ced4ddcb4097134ff3c332f" ma:index="11" nillable="true" ma:taxonomy="true" ma:internalName="lcf76f155ced4ddcb4097134ff3c332f" ma:taxonomyFieldName="MediaServiceImageTags" ma:displayName="Image Tags" ma:readOnly="false" ma:fieldId="{5cf76f15-5ced-4ddc-b409-7134ff3c332f}" ma:taxonomyMulti="true" ma:sspId="fa0c477a-f09e-4137-8c49-77869fdcca91" ma:termSetId="09814cd3-568e-fe90-9814-8d621ff8fb84" ma:anchorId="fba54fb3-c3e1-fe81-a776-ca4b69148c4d" ma:open="true" ma:isKeyword="false">
      <xsd:complexType>
        <xsd:sequence>
          <xsd:element ref="pc:Terms" minOccurs="0" maxOccurs="1"/>
        </xsd:sequence>
      </xsd:complexType>
    </xsd:element>
    <xsd:element name="MediaServiceDateTaken" ma:index="13" nillable="true" ma:displayName="MediaServiceDateTaken" ma:hidden="true" ma:indexed="true" ma:internalName="MediaServiceDateTaken" ma:readOnly="true">
      <xsd:simpleType>
        <xsd:restriction base="dms:Text"/>
      </xsd:simpleType>
    </xsd:element>
    <xsd:element name="MediaServiceOCR" ma:index="14" nillable="true" ma:displayName="Extracted Text" ma:internalName="MediaServiceOCR" ma:readOnly="true">
      <xsd:simpleType>
        <xsd:restriction base="dms:Note">
          <xsd:maxLength value="255"/>
        </xsd:restrictio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ObjectDetectorVersions" ma:index="17" nillable="true" ma:displayName="MediaServiceObjectDetectorVersions" ma:hidden="true" ma:indexed="true" ma:internalName="MediaServiceObjectDetectorVersions" ma:readOnly="true">
      <xsd:simpleType>
        <xsd:restriction base="dms:Text"/>
      </xsd:simpleType>
    </xsd:element>
    <xsd:element name="MediaServiceSearchProperties" ma:index="20"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3fa69b4d-ebd9-42e5-ae47-f7a034509062" elementFormDefault="qualified">
    <xsd:import namespace="http://schemas.microsoft.com/office/2006/documentManagement/types"/>
    <xsd:import namespace="http://schemas.microsoft.com/office/infopath/2007/PartnerControls"/>
    <xsd:element name="TaxCatchAll" ma:index="12" nillable="true" ma:displayName="Taxonomy Catch All Column" ma:hidden="true" ma:list="{18cc1482-0c1a-43df-8064-38fb334085b4}" ma:internalName="TaxCatchAll" ma:showField="CatchAllData" ma:web="3fa69b4d-ebd9-42e5-ae47-f7a034509062">
      <xsd:complexType>
        <xsd:complexContent>
          <xsd:extension base="dms:MultiChoiceLookup">
            <xsd:sequence>
              <xsd:element name="Value" type="dms:Lookup" maxOccurs="unbounded" minOccurs="0" nillable="true"/>
            </xsd:sequence>
          </xsd:extension>
        </xsd:complexContent>
      </xsd:complexType>
    </xsd:element>
    <xsd:element name="SharedWithUsers" ma:index="1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9"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E249DFAD-9E3E-4926-98AE-83E76FBF1809}">
  <ds:schemaRefs/>
</ds:datastoreItem>
</file>

<file path=customXml/itemProps2.xml><?xml version="1.0" encoding="utf-8"?>
<ds:datastoreItem xmlns:ds="http://schemas.openxmlformats.org/officeDocument/2006/customXml" ds:itemID="{E0A59A14-400F-4C09-BF6F-202CE555D27D}">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05fc8f3-5472-44ae-9df6-f412d6eca480"/>
    <ds:schemaRef ds:uri="3fa69b4d-ebd9-42e5-ae47-f7a03450906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B2D31DAC-AFC4-4C5F-9FD6-A3BD3B52F119}">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FinalCondensed</vt:lpstr>
      <vt:lpstr>Literature_Review_ALP</vt:lpstr>
      <vt:lpstr>Final Sensor Data</vt:lpstr>
      <vt:lpstr>Final2</vt:lpstr>
      <vt:lpstr>Final</vt:lpstr>
      <vt:lpstr>Allocation</vt:lpstr>
      <vt:lpstr>Andrea</vt:lpstr>
      <vt:lpstr>Sanjeev</vt:lpstr>
      <vt:lpstr>Sanjeev 2</vt:lpstr>
      <vt:lpstr>Yusun</vt:lpstr>
      <vt:lpstr>Yusun2</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Owner</dc:creator>
  <cp:keywords/>
  <dc:description/>
  <cp:lastModifiedBy>Contreras-Fernandez, Andrea</cp:lastModifiedBy>
  <cp:revision/>
  <dcterms:created xsi:type="dcterms:W3CDTF">2024-01-28T20:14:27Z</dcterms:created>
  <dcterms:modified xsi:type="dcterms:W3CDTF">2024-04-06T19:33:56Z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0x010100F20A26B2265784459CB71ECC6E43EC6E</vt:lpwstr>
  </property>
  <property fmtid="{D5CDD505-2E9C-101B-9397-08002B2CF9AE}" pid="3" name="MediaServiceImageTags">
    <vt:lpwstr/>
  </property>
</Properties>
</file>